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210" windowHeight="6645"/>
  </bookViews>
  <sheets>
    <sheet name="Sheet1" sheetId="1" r:id="rId1"/>
  </sheets>
  <definedNames>
    <definedName name="_xlnm._FilterDatabase" localSheetId="0" hidden="1">Sheet1!$A$3:$U$183</definedName>
    <definedName name="_xlnm.Print_Area" localSheetId="0">Sheet1!$D$1:$O$183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R5" i="1"/>
  <c r="S5"/>
  <c r="T5"/>
  <c r="U5"/>
  <c r="R6"/>
  <c r="S6"/>
  <c r="T6"/>
  <c r="U6"/>
  <c r="R7"/>
  <c r="S7"/>
  <c r="T7"/>
  <c r="U7"/>
  <c r="R8"/>
  <c r="S8"/>
  <c r="T8"/>
  <c r="U8"/>
  <c r="R9"/>
  <c r="S9"/>
  <c r="T9"/>
  <c r="U9"/>
  <c r="R10"/>
  <c r="S10"/>
  <c r="T10"/>
  <c r="U10"/>
  <c r="R11"/>
  <c r="S11"/>
  <c r="T11"/>
  <c r="U11"/>
  <c r="R12"/>
  <c r="S12"/>
  <c r="T12"/>
  <c r="U12"/>
  <c r="R13"/>
  <c r="S13"/>
  <c r="T13"/>
  <c r="U13"/>
  <c r="R14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R44"/>
  <c r="S44"/>
  <c r="T44"/>
  <c r="U44"/>
  <c r="R45"/>
  <c r="S45"/>
  <c r="T45"/>
  <c r="U45"/>
  <c r="R46"/>
  <c r="S46"/>
  <c r="T46"/>
  <c r="U46"/>
  <c r="R47"/>
  <c r="S47"/>
  <c r="T47"/>
  <c r="U47"/>
  <c r="R48"/>
  <c r="S48"/>
  <c r="T48"/>
  <c r="U48"/>
  <c r="R49"/>
  <c r="S49"/>
  <c r="T49"/>
  <c r="U49"/>
  <c r="R50"/>
  <c r="S50"/>
  <c r="T50"/>
  <c r="U50"/>
  <c r="R51"/>
  <c r="S51"/>
  <c r="T51"/>
  <c r="U51"/>
  <c r="R52"/>
  <c r="S52"/>
  <c r="T52"/>
  <c r="U52"/>
  <c r="R53"/>
  <c r="S53"/>
  <c r="T53"/>
  <c r="U53"/>
  <c r="R54"/>
  <c r="S54"/>
  <c r="T54"/>
  <c r="U54"/>
  <c r="R55"/>
  <c r="S55"/>
  <c r="T55"/>
  <c r="U55"/>
  <c r="R56"/>
  <c r="S56"/>
  <c r="T56"/>
  <c r="U56"/>
  <c r="R57"/>
  <c r="S57"/>
  <c r="T57"/>
  <c r="U57"/>
  <c r="R58"/>
  <c r="S58"/>
  <c r="T58"/>
  <c r="U58"/>
  <c r="R59"/>
  <c r="S59"/>
  <c r="T59"/>
  <c r="U59"/>
  <c r="R60"/>
  <c r="S60"/>
  <c r="T60"/>
  <c r="U60"/>
  <c r="R61"/>
  <c r="S61"/>
  <c r="T61"/>
  <c r="U61"/>
  <c r="R62"/>
  <c r="S62"/>
  <c r="T62"/>
  <c r="U62"/>
  <c r="R63"/>
  <c r="S63"/>
  <c r="T63"/>
  <c r="U63"/>
  <c r="R64"/>
  <c r="S64"/>
  <c r="T64"/>
  <c r="U64"/>
  <c r="R65"/>
  <c r="S65"/>
  <c r="T65"/>
  <c r="U65"/>
  <c r="R66"/>
  <c r="S66"/>
  <c r="T66"/>
  <c r="U66"/>
  <c r="R67"/>
  <c r="S67"/>
  <c r="T67"/>
  <c r="U67"/>
  <c r="R68"/>
  <c r="S68"/>
  <c r="T68"/>
  <c r="U68"/>
  <c r="R69"/>
  <c r="S69"/>
  <c r="T69"/>
  <c r="U69"/>
  <c r="R70"/>
  <c r="S70"/>
  <c r="T70"/>
  <c r="U70"/>
  <c r="R71"/>
  <c r="S71"/>
  <c r="T71"/>
  <c r="U71"/>
  <c r="R72"/>
  <c r="S72"/>
  <c r="T72"/>
  <c r="U72"/>
  <c r="R73"/>
  <c r="S73"/>
  <c r="T73"/>
  <c r="U73"/>
  <c r="R74"/>
  <c r="S74"/>
  <c r="T74"/>
  <c r="U74"/>
  <c r="R75"/>
  <c r="S75"/>
  <c r="T75"/>
  <c r="U75"/>
  <c r="R76"/>
  <c r="S76"/>
  <c r="T76"/>
  <c r="U76"/>
  <c r="R77"/>
  <c r="S77"/>
  <c r="T77"/>
  <c r="U77"/>
  <c r="R78"/>
  <c r="S78"/>
  <c r="T78"/>
  <c r="U78"/>
  <c r="R79"/>
  <c r="S79"/>
  <c r="T79"/>
  <c r="U79"/>
  <c r="R80"/>
  <c r="S80"/>
  <c r="T80"/>
  <c r="U80"/>
  <c r="R81"/>
  <c r="S81"/>
  <c r="T81"/>
  <c r="U81"/>
  <c r="R82"/>
  <c r="S82"/>
  <c r="T82"/>
  <c r="U82"/>
  <c r="R83"/>
  <c r="S83"/>
  <c r="T83"/>
  <c r="U83"/>
  <c r="R84"/>
  <c r="S84"/>
  <c r="T84"/>
  <c r="U84"/>
  <c r="R85"/>
  <c r="S85"/>
  <c r="T85"/>
  <c r="U85"/>
  <c r="R86"/>
  <c r="S86"/>
  <c r="T86"/>
  <c r="U86"/>
  <c r="R87"/>
  <c r="S87"/>
  <c r="T87"/>
  <c r="U87"/>
  <c r="R88"/>
  <c r="S88"/>
  <c r="T88"/>
  <c r="U88"/>
  <c r="R89"/>
  <c r="S89"/>
  <c r="T89"/>
  <c r="U89"/>
  <c r="R90"/>
  <c r="S90"/>
  <c r="T90"/>
  <c r="U90"/>
  <c r="R91"/>
  <c r="S91"/>
  <c r="T91"/>
  <c r="U91"/>
  <c r="R92"/>
  <c r="S92"/>
  <c r="T92"/>
  <c r="U92"/>
  <c r="R93"/>
  <c r="S93"/>
  <c r="T93"/>
  <c r="U93"/>
  <c r="R94"/>
  <c r="S94"/>
  <c r="T94"/>
  <c r="U94"/>
  <c r="R95"/>
  <c r="S95"/>
  <c r="T95"/>
  <c r="U95"/>
  <c r="R96"/>
  <c r="S96"/>
  <c r="T96"/>
  <c r="U96"/>
  <c r="R97"/>
  <c r="S97"/>
  <c r="T97"/>
  <c r="U97"/>
  <c r="R98"/>
  <c r="S98"/>
  <c r="T98"/>
  <c r="U98"/>
  <c r="R99"/>
  <c r="S99"/>
  <c r="T99"/>
  <c r="U99"/>
  <c r="R100"/>
  <c r="S100"/>
  <c r="T100"/>
  <c r="U100"/>
  <c r="R101"/>
  <c r="S101"/>
  <c r="T101"/>
  <c r="U101"/>
  <c r="R102"/>
  <c r="S102"/>
  <c r="T102"/>
  <c r="U102"/>
  <c r="R103"/>
  <c r="S103"/>
  <c r="T103"/>
  <c r="U103"/>
  <c r="R104"/>
  <c r="S104"/>
  <c r="T104"/>
  <c r="U104"/>
  <c r="R105"/>
  <c r="S105"/>
  <c r="T105"/>
  <c r="U105"/>
  <c r="R106"/>
  <c r="S106"/>
  <c r="T106"/>
  <c r="U106"/>
  <c r="R107"/>
  <c r="S107"/>
  <c r="T107"/>
  <c r="U107"/>
  <c r="R108"/>
  <c r="S108"/>
  <c r="T108"/>
  <c r="U108"/>
  <c r="R109"/>
  <c r="S109"/>
  <c r="T109"/>
  <c r="U109"/>
  <c r="R110"/>
  <c r="S110"/>
  <c r="T110"/>
  <c r="U110"/>
  <c r="R111"/>
  <c r="S111"/>
  <c r="T111"/>
  <c r="U111"/>
  <c r="R112"/>
  <c r="S112"/>
  <c r="T112"/>
  <c r="U112"/>
  <c r="R113"/>
  <c r="S113"/>
  <c r="T113"/>
  <c r="U113"/>
  <c r="R114"/>
  <c r="S114"/>
  <c r="T114"/>
  <c r="U114"/>
  <c r="R115"/>
  <c r="S115"/>
  <c r="T115"/>
  <c r="U115"/>
  <c r="R116"/>
  <c r="S116"/>
  <c r="T116"/>
  <c r="U116"/>
  <c r="R117"/>
  <c r="S117"/>
  <c r="T117"/>
  <c r="U117"/>
  <c r="R118"/>
  <c r="S118"/>
  <c r="T118"/>
  <c r="U118"/>
  <c r="R119"/>
  <c r="S119"/>
  <c r="T119"/>
  <c r="U119"/>
  <c r="R120"/>
  <c r="S120"/>
  <c r="T120"/>
  <c r="U120"/>
  <c r="R121"/>
  <c r="S121"/>
  <c r="T121"/>
  <c r="U121"/>
  <c r="R122"/>
  <c r="S122"/>
  <c r="T122"/>
  <c r="U122"/>
  <c r="R123"/>
  <c r="S123"/>
  <c r="T123"/>
  <c r="U123"/>
  <c r="R124"/>
  <c r="S124"/>
  <c r="T124"/>
  <c r="U124"/>
  <c r="R125"/>
  <c r="S125"/>
  <c r="T125"/>
  <c r="U125"/>
  <c r="R126"/>
  <c r="S126"/>
  <c r="T126"/>
  <c r="U126"/>
  <c r="R127"/>
  <c r="S127"/>
  <c r="T127"/>
  <c r="U127"/>
  <c r="R128"/>
  <c r="S128"/>
  <c r="T128"/>
  <c r="U128"/>
  <c r="R129"/>
  <c r="S129"/>
  <c r="T129"/>
  <c r="U129"/>
  <c r="R130"/>
  <c r="S130"/>
  <c r="T130"/>
  <c r="U130"/>
  <c r="R131"/>
  <c r="S131"/>
  <c r="T131"/>
  <c r="U131"/>
  <c r="R132"/>
  <c r="S132"/>
  <c r="T132"/>
  <c r="U132"/>
  <c r="R133"/>
  <c r="S133"/>
  <c r="T133"/>
  <c r="U133"/>
  <c r="R134"/>
  <c r="S134"/>
  <c r="T134"/>
  <c r="U134"/>
  <c r="R135"/>
  <c r="S135"/>
  <c r="T135"/>
  <c r="U135"/>
  <c r="R136"/>
  <c r="S136"/>
  <c r="T136"/>
  <c r="U136"/>
  <c r="R137"/>
  <c r="S137"/>
  <c r="T137"/>
  <c r="U137"/>
  <c r="R138"/>
  <c r="S138"/>
  <c r="T138"/>
  <c r="U138"/>
  <c r="R139"/>
  <c r="S139"/>
  <c r="T139"/>
  <c r="U139"/>
  <c r="R140"/>
  <c r="S140"/>
  <c r="T140"/>
  <c r="U140"/>
  <c r="R141"/>
  <c r="S141"/>
  <c r="T141"/>
  <c r="U141"/>
  <c r="R142"/>
  <c r="S142"/>
  <c r="T142"/>
  <c r="U142"/>
  <c r="R143"/>
  <c r="S143"/>
  <c r="T143"/>
  <c r="U143"/>
  <c r="R144"/>
  <c r="S144"/>
  <c r="T144"/>
  <c r="U144"/>
  <c r="R145"/>
  <c r="S145"/>
  <c r="T145"/>
  <c r="U145"/>
  <c r="R146"/>
  <c r="S146"/>
  <c r="T146"/>
  <c r="U146"/>
  <c r="R147"/>
  <c r="S147"/>
  <c r="T147"/>
  <c r="U147"/>
  <c r="R148"/>
  <c r="S148"/>
  <c r="T148"/>
  <c r="U148"/>
  <c r="R149"/>
  <c r="S149"/>
  <c r="T149"/>
  <c r="U149"/>
  <c r="R150"/>
  <c r="S150"/>
  <c r="T150"/>
  <c r="U150"/>
  <c r="R151"/>
  <c r="S151"/>
  <c r="T151"/>
  <c r="U151"/>
  <c r="R152"/>
  <c r="S152"/>
  <c r="T152"/>
  <c r="U152"/>
  <c r="R153"/>
  <c r="S153"/>
  <c r="T153"/>
  <c r="U153"/>
  <c r="R154"/>
  <c r="S154"/>
  <c r="T154"/>
  <c r="U154"/>
  <c r="R155"/>
  <c r="S155"/>
  <c r="T155"/>
  <c r="U155"/>
  <c r="R156"/>
  <c r="S156"/>
  <c r="T156"/>
  <c r="U156"/>
  <c r="R157"/>
  <c r="S157"/>
  <c r="T157"/>
  <c r="U157"/>
  <c r="R158"/>
  <c r="S158"/>
  <c r="T158"/>
  <c r="U158"/>
  <c r="R159"/>
  <c r="S159"/>
  <c r="T159"/>
  <c r="U159"/>
  <c r="R160"/>
  <c r="S160"/>
  <c r="T160"/>
  <c r="U160"/>
  <c r="R161"/>
  <c r="S161"/>
  <c r="T161"/>
  <c r="U161"/>
  <c r="R162"/>
  <c r="S162"/>
  <c r="T162"/>
  <c r="U162"/>
  <c r="R163"/>
  <c r="S163"/>
  <c r="T163"/>
  <c r="U163"/>
  <c r="R164"/>
  <c r="S164"/>
  <c r="T164"/>
  <c r="U164"/>
  <c r="R165"/>
  <c r="S165"/>
  <c r="T165"/>
  <c r="U165"/>
  <c r="R166"/>
  <c r="S166"/>
  <c r="T166"/>
  <c r="U166"/>
  <c r="R167"/>
  <c r="S167"/>
  <c r="T167"/>
  <c r="U167"/>
  <c r="R168"/>
  <c r="S168"/>
  <c r="T168"/>
  <c r="U168"/>
  <c r="R169"/>
  <c r="S169"/>
  <c r="T169"/>
  <c r="U169"/>
  <c r="R170"/>
  <c r="S170"/>
  <c r="T170"/>
  <c r="U170"/>
  <c r="R171"/>
  <c r="S171"/>
  <c r="T171"/>
  <c r="U171"/>
  <c r="R172"/>
  <c r="S172"/>
  <c r="T172"/>
  <c r="U172"/>
  <c r="R173"/>
  <c r="S173"/>
  <c r="T173"/>
  <c r="U173"/>
  <c r="R174"/>
  <c r="S174"/>
  <c r="T174"/>
  <c r="U174"/>
  <c r="R175"/>
  <c r="S175"/>
  <c r="T175"/>
  <c r="U175"/>
  <c r="R176"/>
  <c r="S176"/>
  <c r="T176"/>
  <c r="U176"/>
  <c r="R177"/>
  <c r="S177"/>
  <c r="T177"/>
  <c r="U177"/>
  <c r="R180"/>
  <c r="S180"/>
  <c r="T180"/>
  <c r="U180"/>
  <c r="R178"/>
  <c r="S178"/>
  <c r="T178"/>
  <c r="U178"/>
  <c r="R179"/>
  <c r="S179"/>
  <c r="T179"/>
  <c r="U179"/>
  <c r="R181"/>
  <c r="S181"/>
  <c r="T181"/>
  <c r="U181"/>
  <c r="R182"/>
  <c r="S182"/>
  <c r="T182"/>
  <c r="U182"/>
  <c r="R183"/>
  <c r="S183"/>
  <c r="T183"/>
  <c r="U183"/>
  <c r="U4"/>
  <c r="T4"/>
  <c r="S4"/>
  <c r="R4"/>
  <c r="Q183" l="1"/>
  <c r="Q181"/>
  <c r="Q178"/>
  <c r="Q177"/>
  <c r="Q175"/>
  <c r="Q173"/>
  <c r="Q171"/>
  <c r="Q169"/>
  <c r="Q167"/>
  <c r="Q165"/>
  <c r="Q163"/>
  <c r="Q161"/>
  <c r="Q159"/>
  <c r="Q157"/>
  <c r="Q155"/>
  <c r="Q153"/>
  <c r="Q151"/>
  <c r="Q149"/>
  <c r="Q147"/>
  <c r="Q145"/>
  <c r="Q143"/>
  <c r="Q141"/>
  <c r="Q139"/>
  <c r="Q137"/>
  <c r="Q135"/>
  <c r="Q131"/>
  <c r="Q127"/>
  <c r="Q125"/>
  <c r="Q123"/>
  <c r="Q121"/>
  <c r="Q119"/>
  <c r="Q117"/>
  <c r="Q115"/>
  <c r="Q113"/>
  <c r="Q111"/>
  <c r="Q109"/>
  <c r="Q107"/>
  <c r="Q105"/>
  <c r="Q103"/>
  <c r="Q101"/>
  <c r="Q99"/>
  <c r="Q97"/>
  <c r="Q95"/>
  <c r="Q93"/>
  <c r="Q91"/>
  <c r="Q89"/>
  <c r="Q87"/>
  <c r="Q85"/>
  <c r="Q81"/>
  <c r="Q79"/>
  <c r="Q75"/>
  <c r="Q73"/>
  <c r="Q71"/>
  <c r="Q69"/>
  <c r="Q67"/>
  <c r="Q65"/>
  <c r="Q61"/>
  <c r="Q59"/>
  <c r="Q57"/>
  <c r="Q55"/>
  <c r="Q53"/>
  <c r="Q45"/>
  <c r="Q43"/>
  <c r="Q41"/>
  <c r="Q39"/>
  <c r="Q37"/>
  <c r="Q33"/>
  <c r="Q31"/>
  <c r="Q29"/>
  <c r="Q27"/>
  <c r="Q25"/>
  <c r="Q23"/>
  <c r="Q21"/>
  <c r="Q19"/>
  <c r="Q17"/>
  <c r="Q15"/>
  <c r="Q13"/>
  <c r="Q11"/>
  <c r="Q9"/>
  <c r="Q7"/>
  <c r="Q6"/>
  <c r="Q5"/>
  <c r="Q4"/>
  <c r="Q180"/>
  <c r="Q174"/>
  <c r="Q166"/>
  <c r="Q154"/>
  <c r="Q134"/>
  <c r="Q126"/>
  <c r="Q114"/>
  <c r="Q106"/>
  <c r="Q102"/>
  <c r="Q94"/>
  <c r="Q86"/>
  <c r="Q78"/>
  <c r="Q70"/>
  <c r="Q62"/>
  <c r="Q54"/>
  <c r="Q18"/>
  <c r="Q170"/>
  <c r="Q158"/>
  <c r="Q150"/>
  <c r="Q142"/>
  <c r="Q138"/>
  <c r="Q130"/>
  <c r="Q110"/>
  <c r="Q90"/>
  <c r="Q82"/>
  <c r="Q46"/>
  <c r="Q38"/>
  <c r="Q30"/>
  <c r="Q22"/>
  <c r="Q14"/>
  <c r="Q10"/>
  <c r="Q179"/>
  <c r="Q176"/>
  <c r="Q172"/>
  <c r="Q168"/>
  <c r="Q164"/>
  <c r="Q160"/>
  <c r="Q156"/>
  <c r="Q152"/>
  <c r="Q148"/>
  <c r="Q144"/>
  <c r="Q140"/>
  <c r="Q136"/>
  <c r="Q124"/>
  <c r="Q120"/>
  <c r="Q116"/>
  <c r="Q112"/>
  <c r="Q108"/>
  <c r="Q104"/>
  <c r="Q100"/>
  <c r="Q96"/>
  <c r="Q92"/>
  <c r="Q88"/>
  <c r="Q84"/>
  <c r="Q80"/>
  <c r="Q72"/>
  <c r="Q68"/>
  <c r="Q64"/>
  <c r="Q60"/>
  <c r="Q56"/>
  <c r="Q52"/>
  <c r="Q48"/>
  <c r="Q44"/>
  <c r="Q36"/>
  <c r="Q32"/>
  <c r="Q28"/>
  <c r="Q24"/>
  <c r="Q20"/>
  <c r="Q16"/>
  <c r="Q12"/>
  <c r="Q8"/>
</calcChain>
</file>

<file path=xl/comments1.xml><?xml version="1.0" encoding="utf-8"?>
<comments xmlns="http://schemas.openxmlformats.org/spreadsheetml/2006/main">
  <authors>
    <author>Zengjian Feng</author>
  </authors>
  <commentList>
    <comment ref="A111" authorId="0">
      <text>
        <r>
          <rPr>
            <b/>
            <sz val="9"/>
            <color indexed="81"/>
            <rFont val="宋体"/>
            <family val="3"/>
            <charset val="134"/>
          </rPr>
          <t>Zengjian Feng:</t>
        </r>
        <r>
          <rPr>
            <sz val="9"/>
            <color indexed="81"/>
            <rFont val="宋体"/>
            <family val="3"/>
            <charset val="134"/>
          </rPr>
          <t xml:space="preserve">
已联系郑晶，等email</t>
        </r>
      </text>
    </comment>
  </commentList>
</comments>
</file>

<file path=xl/sharedStrings.xml><?xml version="1.0" encoding="utf-8"?>
<sst xmlns="http://schemas.openxmlformats.org/spreadsheetml/2006/main" count="1562" uniqueCount="713">
  <si>
    <t>ID</t>
    <phoneticPr fontId="1" type="noConversion"/>
  </si>
  <si>
    <t>批次</t>
    <phoneticPr fontId="1" type="noConversion"/>
  </si>
  <si>
    <t>专业委</t>
    <phoneticPr fontId="1" type="noConversion"/>
  </si>
  <si>
    <t>项目名称</t>
    <phoneticPr fontId="1" type="noConversion"/>
  </si>
  <si>
    <t>种类</t>
    <phoneticPr fontId="1" type="noConversion"/>
  </si>
  <si>
    <t>制修订</t>
    <phoneticPr fontId="1" type="noConversion"/>
  </si>
  <si>
    <t>被修订标准号</t>
    <phoneticPr fontId="1" type="noConversion"/>
  </si>
  <si>
    <t>采用国际或国外先进标准</t>
    <phoneticPr fontId="1" type="noConversion"/>
  </si>
  <si>
    <t>完成时间</t>
    <phoneticPr fontId="1" type="noConversion"/>
  </si>
  <si>
    <t>承担单位</t>
    <phoneticPr fontId="1" type="noConversion"/>
  </si>
  <si>
    <t>参与单位</t>
    <phoneticPr fontId="1" type="noConversion"/>
  </si>
  <si>
    <t>备注</t>
    <phoneticPr fontId="1" type="noConversion"/>
  </si>
  <si>
    <t>01</t>
    <phoneticPr fontId="1" type="noConversion"/>
  </si>
  <si>
    <t>管理</t>
    <phoneticPr fontId="1" type="noConversion"/>
  </si>
  <si>
    <t>检验检疫实验室能力验证的应用指南</t>
    <phoneticPr fontId="1" type="noConversion"/>
  </si>
  <si>
    <t>山东检验检疫局</t>
  </si>
  <si>
    <t>天津局</t>
    <phoneticPr fontId="1" type="noConversion"/>
  </si>
  <si>
    <t>检验检疫放射性检测实验室建设规范</t>
    <phoneticPr fontId="1" type="noConversion"/>
  </si>
  <si>
    <t>广东局</t>
    <phoneticPr fontId="1" type="noConversion"/>
  </si>
  <si>
    <t>来自冲突和高风险地区锡钽钨矿负责任供应链的尽职调查指南</t>
    <phoneticPr fontId="1" type="noConversion"/>
  </si>
  <si>
    <t>广东检验检疫局</t>
  </si>
  <si>
    <t>02</t>
    <phoneticPr fontId="1" type="noConversion"/>
  </si>
  <si>
    <t>出入境检验检疫业务督察工作规程</t>
    <phoneticPr fontId="1" type="noConversion"/>
  </si>
  <si>
    <t>深圳检验检疫局</t>
  </si>
  <si>
    <t>检验检疫业务统计 主要指标分类及代码</t>
    <phoneticPr fontId="1" type="noConversion"/>
  </si>
  <si>
    <t>北京检验检疫局</t>
  </si>
  <si>
    <t>福建局、河北局</t>
  </si>
  <si>
    <t>检验检疫业务统计 数据质量综合评价与控制规范</t>
    <phoneticPr fontId="1" type="noConversion"/>
  </si>
  <si>
    <t>总局标法中心</t>
  </si>
  <si>
    <t>北京局</t>
  </si>
  <si>
    <t>检验检疫业务统计 出入境货物统计量与计算方法</t>
    <phoneticPr fontId="1" type="noConversion"/>
  </si>
  <si>
    <t>辽宁检验检疫局</t>
  </si>
  <si>
    <t>43181</t>
  </si>
  <si>
    <t>动物检疫</t>
    <phoneticPr fontId="1" type="noConversion"/>
  </si>
  <si>
    <t>检验检疫动物检疫实验室样品管理规范</t>
  </si>
  <si>
    <t>规程</t>
  </si>
  <si>
    <t>制定</t>
  </si>
  <si>
    <t>天津检验检疫局</t>
  </si>
  <si>
    <t>宁波局</t>
    <phoneticPr fontId="4" type="noConversion"/>
  </si>
  <si>
    <t>参与单位增加深圳局</t>
    <phoneticPr fontId="1" type="noConversion"/>
  </si>
  <si>
    <t>43617</t>
  </si>
  <si>
    <t>01</t>
    <phoneticPr fontId="1" type="noConversion"/>
  </si>
  <si>
    <t>动物检疫</t>
    <phoneticPr fontId="1" type="noConversion"/>
  </si>
  <si>
    <t>陆路口岸进口屠宰马属动物检验检疫规程</t>
  </si>
  <si>
    <t>深圳局</t>
    <phoneticPr fontId="1" type="noConversion"/>
  </si>
  <si>
    <t>42878</t>
  </si>
  <si>
    <t>进口饲料用冰鲜冷冻动物产品加工场所检疫监督规程</t>
  </si>
  <si>
    <t>范围太窄，只包含驴。原来我记得有动物福利的标准</t>
    <phoneticPr fontId="1" type="noConversion"/>
  </si>
  <si>
    <t>42852</t>
  </si>
  <si>
    <t>驴的饲养、运输、屠宰、动物福利规范</t>
  </si>
  <si>
    <t>新疆检验检疫局</t>
  </si>
  <si>
    <t>辽宁局</t>
    <phoneticPr fontId="4" type="noConversion"/>
  </si>
  <si>
    <t>43128</t>
  </si>
  <si>
    <t>猪A型塞内卡谷病检疫技术规范</t>
  </si>
  <si>
    <t>方法</t>
  </si>
  <si>
    <t>检科院</t>
    <phoneticPr fontId="4" type="noConversion"/>
  </si>
  <si>
    <t>43550</t>
  </si>
  <si>
    <t>猪衣原体病检疫技术规范</t>
  </si>
  <si>
    <t>重庆检验检疫局</t>
  </si>
  <si>
    <t>广东局</t>
    <phoneticPr fontId="4" type="noConversion"/>
  </si>
  <si>
    <t>42839</t>
  </si>
  <si>
    <t>鲤浮肿病检疫技术规范</t>
  </si>
  <si>
    <t>浙江局</t>
    <phoneticPr fontId="4" type="noConversion"/>
  </si>
  <si>
    <t>42928</t>
  </si>
  <si>
    <t>鳗疱疹病毒检疫技术规范</t>
  </si>
  <si>
    <t>厦门检验检疫局</t>
  </si>
  <si>
    <t>福建局、深圳局</t>
    <phoneticPr fontId="4" type="noConversion"/>
  </si>
  <si>
    <t>42985</t>
  </si>
  <si>
    <t>蝾螈壶菌检疫技术规范</t>
  </si>
  <si>
    <t>海南检验检疫局</t>
  </si>
  <si>
    <t>深圳局</t>
    <phoneticPr fontId="4" type="noConversion"/>
  </si>
  <si>
    <t>43454</t>
  </si>
  <si>
    <t>进境牛遗传物质检验检疫规程</t>
  </si>
  <si>
    <t>江苏局</t>
    <phoneticPr fontId="4" type="noConversion"/>
  </si>
  <si>
    <t>43431</t>
  </si>
  <si>
    <t>禽偏肺病毒感染检疫技术规范</t>
  </si>
  <si>
    <t>IDT OIE Terrestrial Manual Chapter 2.3.15.（2009.5）</t>
    <phoneticPr fontId="1" type="noConversion"/>
  </si>
  <si>
    <t>深圳局</t>
  </si>
  <si>
    <t>42829</t>
  </si>
  <si>
    <t>禽坦布苏病毒病检疫技术规范</t>
  </si>
  <si>
    <t>福建检验检疫局</t>
  </si>
  <si>
    <t>河南局、山东局</t>
    <phoneticPr fontId="4" type="noConversion"/>
  </si>
  <si>
    <t>43193</t>
  </si>
  <si>
    <t>虾偷死野田村病毒病检疫技术规范</t>
  </si>
  <si>
    <t>厦门局、山东局</t>
    <phoneticPr fontId="4" type="noConversion"/>
  </si>
  <si>
    <t>43154</t>
  </si>
  <si>
    <t>动物疫病传播媒介蜱种类鉴定技术规范</t>
  </si>
  <si>
    <t>中国检科院</t>
  </si>
  <si>
    <t>上海局</t>
    <phoneticPr fontId="4" type="noConversion"/>
  </si>
  <si>
    <t>43249</t>
  </si>
  <si>
    <t>进境动物布尼亚病毒病检疫技术规范</t>
  </si>
  <si>
    <t>43724</t>
  </si>
  <si>
    <t>纺织</t>
    <phoneticPr fontId="1" type="noConversion"/>
  </si>
  <si>
    <t>天津局</t>
    <phoneticPr fontId="4" type="noConversion"/>
  </si>
  <si>
    <t>42893</t>
  </si>
  <si>
    <t>进出口羽毛绒与聚酯纤维混合品成分分析 化学溶解法</t>
  </si>
  <si>
    <t>江苏局、浙江局</t>
    <phoneticPr fontId="4" type="noConversion"/>
  </si>
  <si>
    <t>42850</t>
  </si>
  <si>
    <t>进出口功能性纺织品 可萃取稀土元素总量的测定</t>
  </si>
  <si>
    <t>43360</t>
  </si>
  <si>
    <t>进出口纺织品 酚类化合物的测定 液相色谱-高分辨质谱法</t>
  </si>
  <si>
    <t>42963</t>
  </si>
  <si>
    <t>进出口纺织品 纤维定性分析 再生蛋白复合纤维（大豆蛋白/聚乙烯醇复合纤维、牛奶蛋白复合纤维）</t>
  </si>
  <si>
    <t>浙江检验检疫局</t>
  </si>
  <si>
    <t>河北局</t>
    <phoneticPr fontId="4" type="noConversion"/>
  </si>
  <si>
    <t>42885</t>
  </si>
  <si>
    <t>新型纺织纤维成分分析方法 第3部分：石墨烯纤维含量的测定</t>
  </si>
  <si>
    <t>四川检验检疫局</t>
  </si>
  <si>
    <t>43642</t>
  </si>
  <si>
    <t>进出口纺织品 纤维定量分析 近红外法 第9部分：棉与丝纤维混合物</t>
  </si>
  <si>
    <t>江西检验检疫局</t>
  </si>
  <si>
    <t>43702</t>
  </si>
  <si>
    <t>进出口羽毛羽绒洗净率试验方法 加速溶剂萃取法</t>
    <phoneticPr fontId="1" type="noConversion"/>
  </si>
  <si>
    <t>江苏局、上海局</t>
    <phoneticPr fontId="1" type="noConversion"/>
  </si>
  <si>
    <t>43361</t>
  </si>
  <si>
    <t>进出口纺织品 全氟和多氟化合物的测定 液相色谱-串联质谱法</t>
    <phoneticPr fontId="4" type="noConversion"/>
  </si>
  <si>
    <t>修订</t>
  </si>
  <si>
    <t>43548</t>
  </si>
  <si>
    <t>进出口纺织品 标识标签查验规范</t>
  </si>
  <si>
    <t>江苏局、上海局</t>
    <phoneticPr fontId="4" type="noConversion"/>
  </si>
  <si>
    <t>42965</t>
  </si>
  <si>
    <t>进出口纺织品 功能性检测方法 调温性能的测定</t>
  </si>
  <si>
    <t>42869</t>
  </si>
  <si>
    <t>纺织加工废水 禁用偶氮染料的测定</t>
  </si>
  <si>
    <t>江苏局、深圳局</t>
    <phoneticPr fontId="4" type="noConversion"/>
  </si>
  <si>
    <t>名称与之前的不统一，建议纺织专业委将名称整体规范好。</t>
    <phoneticPr fontId="1" type="noConversion"/>
  </si>
  <si>
    <t>43704</t>
  </si>
  <si>
    <t>43606</t>
  </si>
  <si>
    <t>进出口纺织加工洗剂 烷基苯酚类及烷基苯酚聚氧乙烯醚类的测定 高效液相色谱法</t>
  </si>
  <si>
    <t>河北检验检疫局</t>
  </si>
  <si>
    <t>11</t>
    <phoneticPr fontId="1" type="noConversion"/>
  </si>
  <si>
    <t>内蒙古局、河北局</t>
    <phoneticPr fontId="1" type="noConversion"/>
  </si>
  <si>
    <t>上海局</t>
  </si>
  <si>
    <t>43098</t>
  </si>
  <si>
    <t>02</t>
    <phoneticPr fontId="1" type="noConversion"/>
  </si>
  <si>
    <t>宏观质量监管</t>
    <phoneticPr fontId="1" type="noConversion"/>
  </si>
  <si>
    <t>国家级出口工业产品质量安全示范区工作规范 第1部分：术语与定义</t>
    <phoneticPr fontId="1" type="noConversion"/>
  </si>
  <si>
    <t>规程</t>
    <phoneticPr fontId="1" type="noConversion"/>
  </si>
  <si>
    <t>江苏检验检疫局</t>
  </si>
  <si>
    <t>43303</t>
  </si>
  <si>
    <t>国家级出口工业产品质量安全示范区工作规范 第2部分：评价通用要求</t>
    <phoneticPr fontId="1" type="noConversion"/>
  </si>
  <si>
    <t>安徽检验检疫局</t>
  </si>
  <si>
    <t>43635</t>
  </si>
  <si>
    <t>国家级出口工业产品质量安全示范区工作规范 第3部分：评估审核程序</t>
    <phoneticPr fontId="1" type="noConversion"/>
  </si>
  <si>
    <t>河南检验检疫局</t>
  </si>
  <si>
    <t>43527</t>
  </si>
  <si>
    <t>国家级出口工业产品质量安全示范区工作规范 第4部分：日常运行程序</t>
    <phoneticPr fontId="1" type="noConversion"/>
  </si>
  <si>
    <t>43529</t>
  </si>
  <si>
    <t>国家级出口工业产品质量安全示范区工作规范 第5部分：监督管理程序</t>
    <phoneticPr fontId="1" type="noConversion"/>
  </si>
  <si>
    <t>43368</t>
  </si>
  <si>
    <t>化矿金</t>
    <phoneticPr fontId="1" type="noConversion"/>
  </si>
  <si>
    <t>进口钢丝绳检验规程</t>
  </si>
  <si>
    <t>上海局、广东局、江苏局</t>
    <phoneticPr fontId="4" type="noConversion"/>
  </si>
  <si>
    <t>43240</t>
  </si>
  <si>
    <t>进口钢筋混泥土用钢检验规程</t>
  </si>
  <si>
    <t>江苏局、广东局</t>
    <phoneticPr fontId="4" type="noConversion"/>
  </si>
  <si>
    <t>43277</t>
  </si>
  <si>
    <t>进口钢轨钢检验规程</t>
  </si>
  <si>
    <t>上海检验检疫局</t>
  </si>
  <si>
    <t>山东局、天津局</t>
    <phoneticPr fontId="4" type="noConversion"/>
  </si>
  <si>
    <t>42826</t>
  </si>
  <si>
    <t>涂料中4-叔戊基苯酚和对特辛基苯酚含量的测定</t>
  </si>
  <si>
    <t>43646</t>
  </si>
  <si>
    <t>湖北检验检疫局</t>
  </si>
  <si>
    <t>42936</t>
  </si>
  <si>
    <t>铬矿中砷和铅含量的测定 原子荧光光谱法</t>
  </si>
  <si>
    <t>43333</t>
  </si>
  <si>
    <t>铅精矿中氟和氯含量的测定 离子色谱法</t>
  </si>
  <si>
    <t>43555</t>
  </si>
  <si>
    <t>广西检验检疫局</t>
  </si>
  <si>
    <t>43178</t>
  </si>
  <si>
    <t>石脑油中铅、砷、汞、锑的测定 电感耦合等离子体质谱法</t>
  </si>
  <si>
    <t>宁波检验检疫局</t>
  </si>
  <si>
    <t>广东局、山东局</t>
    <phoneticPr fontId="4" type="noConversion"/>
  </si>
  <si>
    <t>43080</t>
  </si>
  <si>
    <t>43650</t>
  </si>
  <si>
    <t xml:space="preserve">耐热复合材料中34种全氟化合物的测定 </t>
    <phoneticPr fontId="1" type="noConversion"/>
  </si>
  <si>
    <t>43651</t>
  </si>
  <si>
    <t xml:space="preserve">耐热硅胶材料中18种游离硅氧烷化合物的测定 气相-串联质谱法 </t>
  </si>
  <si>
    <t>43273</t>
  </si>
  <si>
    <t>进口货物海水水湿的定性鉴别</t>
  </si>
  <si>
    <t>42974</t>
  </si>
  <si>
    <t>食品接触材料 高分子材料 塑料中对羟基苯甲酸酯迁移量的测定 液相色谱串联质谱法</t>
  </si>
  <si>
    <t>43245</t>
  </si>
  <si>
    <t>进口粗甘油检验规程</t>
  </si>
  <si>
    <t>42904</t>
  </si>
  <si>
    <t>42922</t>
  </si>
  <si>
    <t>43570</t>
  </si>
  <si>
    <t>食品接触材料 辅助材料 着色剂中芳香胺含量的测定气相色谱-串联质谱法</t>
  </si>
  <si>
    <t>42875</t>
  </si>
  <si>
    <t>异壬醇含量的测定 气相色谱-质谱法</t>
  </si>
  <si>
    <t>方法</t>
    <phoneticPr fontId="1" type="noConversion"/>
  </si>
  <si>
    <t>制定</t>
    <phoneticPr fontId="1" type="noConversion"/>
  </si>
  <si>
    <t>建议根据ECIQ要求和检验检疫工作实际，在风险评估的基础上设定合理的进口抽样方案，检测项目及合格判定。</t>
  </si>
  <si>
    <t>43588</t>
  </si>
  <si>
    <t>机电</t>
    <phoneticPr fontId="1" type="noConversion"/>
  </si>
  <si>
    <t>进口汽车用制动器衬片检验规程</t>
  </si>
  <si>
    <t>43186</t>
  </si>
  <si>
    <t>进口锅炉及压力容器检验规程 燃气采暖热水炉</t>
    <phoneticPr fontId="1" type="noConversion"/>
  </si>
  <si>
    <t>42896</t>
  </si>
  <si>
    <t>进口信息技术设备检验规程 第1部分：通用要求</t>
  </si>
  <si>
    <t>SN/T1429.1-2012</t>
  </si>
  <si>
    <t>IDT IEC 60950-1</t>
    <phoneticPr fontId="1" type="noConversion"/>
  </si>
  <si>
    <t>43013</t>
  </si>
  <si>
    <t>进口家用和类似用途电器检验规程 第7部分：空气净化器</t>
  </si>
  <si>
    <t>SN/T1589.7-2013</t>
  </si>
  <si>
    <t>43510</t>
  </si>
  <si>
    <t>进口机床产品检验规程 第2部分：数控机床</t>
  </si>
  <si>
    <t>SN/T1631.2-2005</t>
  </si>
  <si>
    <t>42892</t>
  </si>
  <si>
    <t>进口机床产品检验规程 第3部分：磨床</t>
  </si>
  <si>
    <t>SN/T1631.3-2005</t>
  </si>
  <si>
    <t>IDT IEC 60204-1</t>
    <phoneticPr fontId="1" type="noConversion"/>
  </si>
  <si>
    <t>43059</t>
  </si>
  <si>
    <t>鉴定</t>
    <phoneticPr fontId="1" type="noConversion"/>
  </si>
  <si>
    <t>进出口商品容器计重规程 第1部分：术语</t>
  </si>
  <si>
    <t>43202</t>
  </si>
  <si>
    <t>进出口商品容器计重规程 第11部分：液体化工品岸上立式金属罐静态计重</t>
  </si>
  <si>
    <t>43286</t>
  </si>
  <si>
    <t>进出口商品容器计重规程 第4部分：液化石油气船舱静态计重</t>
    <phoneticPr fontId="1" type="noConversion"/>
  </si>
  <si>
    <t>43009</t>
  </si>
  <si>
    <t>进出口商品容器计重规程 第10部分：液体化工品船舱静态计重</t>
  </si>
  <si>
    <t>43282</t>
  </si>
  <si>
    <t>进出口商品重量鉴定规程 第1部分：船舱静态计重通则</t>
  </si>
  <si>
    <t>43653</t>
  </si>
  <si>
    <t>01</t>
  </si>
  <si>
    <t>轻工</t>
    <phoneticPr fontId="1" type="noConversion"/>
  </si>
  <si>
    <t>气相色谱-质谱联用法测定玩具用树脂材料中六氢苯酐和甲基六氢苯酐的含量</t>
  </si>
  <si>
    <t>43084</t>
  </si>
  <si>
    <t>再生皮革的鉴别方法</t>
  </si>
  <si>
    <t>深圳局、广东局</t>
    <phoneticPr fontId="4" type="noConversion"/>
  </si>
  <si>
    <t>43000</t>
  </si>
  <si>
    <t>汽车皮革内饰耐候性测试方法</t>
  </si>
  <si>
    <t>42988</t>
  </si>
  <si>
    <t>鞋类中醛酮化合物的测定 液相色谱法</t>
  </si>
  <si>
    <t>河南局、福建局、江苏局</t>
    <phoneticPr fontId="4" type="noConversion"/>
  </si>
  <si>
    <t>42907</t>
  </si>
  <si>
    <t>卫生洁具表面耐磨性能试验方法</t>
  </si>
  <si>
    <t>MOD EN 14688:2015</t>
    <phoneticPr fontId="1" type="noConversion"/>
  </si>
  <si>
    <t>42910</t>
  </si>
  <si>
    <t>地面材料防滑性能试验方法 摆锤法</t>
  </si>
  <si>
    <t>MOD CEN/TS  16165: 2016</t>
    <phoneticPr fontId="1" type="noConversion"/>
  </si>
  <si>
    <t>42810</t>
  </si>
  <si>
    <t>轮胎中多环芳烃的测定 核磁共振法</t>
  </si>
  <si>
    <t>MOD ISO 21461</t>
    <phoneticPr fontId="1" type="noConversion"/>
  </si>
  <si>
    <t>河南局</t>
    <phoneticPr fontId="4" type="noConversion"/>
  </si>
  <si>
    <t>43478</t>
  </si>
  <si>
    <t xml:space="preserve">进出口皮革及其制品中有机磷阻燃剂的测定 气相色谱-质谱法 </t>
  </si>
  <si>
    <t>广东局、浙江局、福建局</t>
    <phoneticPr fontId="4" type="noConversion"/>
  </si>
  <si>
    <t>42993</t>
  </si>
  <si>
    <t>轮胎产品同线同标同质认定规范</t>
    <phoneticPr fontId="4" type="noConversion"/>
  </si>
  <si>
    <t>43032</t>
  </si>
  <si>
    <t>电玩具蓄电池和蓄电池组的安全性检验方法</t>
  </si>
  <si>
    <t>MOD ASTM F963-16</t>
    <phoneticPr fontId="1" type="noConversion"/>
  </si>
  <si>
    <t>43285</t>
  </si>
  <si>
    <t>进出口车轮检验规程</t>
  </si>
  <si>
    <t>43284</t>
  </si>
  <si>
    <t>汽车轮胎耐撞击因子的测试方法</t>
  </si>
  <si>
    <t>42908</t>
  </si>
  <si>
    <t>地面材料防滑性能测试方法 倾斜平台法</t>
  </si>
  <si>
    <t>MOD DIN 51130：2014</t>
    <phoneticPr fontId="1" type="noConversion"/>
  </si>
  <si>
    <t>43183</t>
  </si>
  <si>
    <t>MOD ASTM F 2236-2016</t>
    <phoneticPr fontId="1" type="noConversion"/>
  </si>
  <si>
    <t>上海局、浙江局</t>
    <phoneticPr fontId="4" type="noConversion"/>
  </si>
  <si>
    <t>调整为海南局，海南局没项目。</t>
    <phoneticPr fontId="1" type="noConversion"/>
  </si>
  <si>
    <t>43310</t>
  </si>
  <si>
    <t>食品</t>
    <phoneticPr fontId="1" type="noConversion"/>
  </si>
  <si>
    <t>化妆品抗菌性能评定</t>
  </si>
  <si>
    <t>43599</t>
  </si>
  <si>
    <t>质检系统政府采购仪器设备分类</t>
  </si>
  <si>
    <t>43271</t>
  </si>
  <si>
    <t>食品检测用浓缩仪评价指南</t>
  </si>
  <si>
    <t>中国检科院、安徽局、甘肃局</t>
  </si>
  <si>
    <t>43066</t>
  </si>
  <si>
    <t>牛肉产品分割方法及各部位中英文命名对照</t>
  </si>
  <si>
    <t>广东局、上海局、河南局</t>
  </si>
  <si>
    <t>43157</t>
  </si>
  <si>
    <t>茶叶中氯噻啉残留量的测定 液相色谱-串联质谱法</t>
  </si>
  <si>
    <t>43567</t>
  </si>
  <si>
    <t>动物源食品中苯海拉明残留量的测定 液相色谱-串联质谱法</t>
  </si>
  <si>
    <t>43116</t>
  </si>
  <si>
    <t>动物源食品中万古霉素残留量的测定 液相色谱-串联质谱法</t>
  </si>
  <si>
    <t>吉林检验检疫局</t>
  </si>
  <si>
    <t>42900</t>
  </si>
  <si>
    <t>蜂蜜中20种全氟烷基化合物的测定 液相色谱-串联质谱法</t>
  </si>
  <si>
    <t>43213</t>
  </si>
  <si>
    <t>化妆品中总亚硝胺类物质的测定</t>
  </si>
  <si>
    <t>43497</t>
  </si>
  <si>
    <t xml:space="preserve">食用淀粉植物源成分鉴别方法 </t>
  </si>
  <si>
    <t>3M公司应该还有一个。“商品化试剂盒检测方法  菌落总数”，单位需要与福建局郑晶和杨方联系确定。</t>
    <phoneticPr fontId="1" type="noConversion"/>
  </si>
  <si>
    <t>42912</t>
  </si>
  <si>
    <t>43319</t>
  </si>
  <si>
    <t>福建局</t>
    <phoneticPr fontId="4" type="noConversion"/>
  </si>
  <si>
    <t>43049</t>
  </si>
  <si>
    <t>蜂产品中16种氨基糖苷类药物残留量的测定</t>
  </si>
  <si>
    <t>43246</t>
  </si>
  <si>
    <t>食品中价态铬的测定 液相色谱-电感耦合等离子体质谱法</t>
  </si>
  <si>
    <t>43607</t>
  </si>
  <si>
    <t>动物源性食品中安眠酮残留量的测定</t>
  </si>
  <si>
    <t>厦门局</t>
    <phoneticPr fontId="4" type="noConversion"/>
  </si>
  <si>
    <t>43192</t>
  </si>
  <si>
    <t>化妆品中24种香料类致敏成分的测定 高效液相色谱法</t>
  </si>
  <si>
    <t>43149</t>
  </si>
  <si>
    <t>出口食品中甲基汞的测定 全自动甲基汞分析仪</t>
  </si>
  <si>
    <t>43383</t>
  </si>
  <si>
    <t>最后跟注册部核实，是否需要让研究所做这么多。</t>
    <phoneticPr fontId="1" type="noConversion"/>
  </si>
  <si>
    <t>进口乳品境外生产企业注册评审技术要求</t>
    <phoneticPr fontId="1" type="noConversion"/>
  </si>
  <si>
    <t>检科院、中国食品发酵工业研究院、山东局</t>
    <phoneticPr fontId="1" type="noConversion"/>
  </si>
  <si>
    <t>进口水产品境外生产企业注册评审技术要求</t>
    <phoneticPr fontId="1" type="noConversion"/>
  </si>
  <si>
    <t>中国食品发酵工业研究院、山东局</t>
    <phoneticPr fontId="1" type="noConversion"/>
  </si>
  <si>
    <t>进口罐头食品境外生产企业注册评审技术要求</t>
    <phoneticPr fontId="1" type="noConversion"/>
  </si>
  <si>
    <t>检科院、中国食品发酵工业研究院</t>
    <phoneticPr fontId="1" type="noConversion"/>
  </si>
  <si>
    <t>43410</t>
  </si>
  <si>
    <t>危包</t>
    <phoneticPr fontId="1" type="noConversion"/>
  </si>
  <si>
    <t>出口烟花爆竹用烟火药剂安全性能检验方法 相容性试验</t>
  </si>
  <si>
    <t>湖南检验检疫局</t>
  </si>
  <si>
    <t>43398</t>
  </si>
  <si>
    <t>出口烟花爆竹用烟火药剂安全性能检验方法 燃烧转爆轰试验</t>
  </si>
  <si>
    <t>43209</t>
  </si>
  <si>
    <t>IDT ST/SG/AC.10/Rev.19</t>
    <phoneticPr fontId="1" type="noConversion"/>
  </si>
  <si>
    <t>43022</t>
  </si>
  <si>
    <t>进出口危险化学品检验规程 公路运输液化石油气</t>
  </si>
  <si>
    <t>43210</t>
  </si>
  <si>
    <t>进出口危险化学品检验规程 自热物质</t>
  </si>
  <si>
    <t>重庆局</t>
    <phoneticPr fontId="4" type="noConversion"/>
  </si>
  <si>
    <t>43419</t>
  </si>
  <si>
    <t>进出口危险货物检验规程 锂电池移动电源</t>
  </si>
  <si>
    <t>43536</t>
  </si>
  <si>
    <t>进出口危险化学品安全试验方法 眼刺激或者严重眼损伤分类及标签 重建替代人类眼角膜上皮方法</t>
  </si>
  <si>
    <t>IDT OECD492</t>
    <phoneticPr fontId="1" type="noConversion"/>
  </si>
  <si>
    <t>43033</t>
  </si>
  <si>
    <t>卫生检疫</t>
    <phoneticPr fontId="1" type="noConversion"/>
  </si>
  <si>
    <t>病媒生物种类鉴定标准编写规范</t>
  </si>
  <si>
    <t>基础</t>
  </si>
  <si>
    <t>浙江局、厦门局、珠海局</t>
  </si>
  <si>
    <t>43044</t>
  </si>
  <si>
    <t>国境口岸血吸虫PCR和荧光PCR检测方法</t>
    <phoneticPr fontId="4" type="noConversion"/>
  </si>
  <si>
    <t>重庆局、甘肃局</t>
    <phoneticPr fontId="4" type="noConversion"/>
  </si>
  <si>
    <t>42932</t>
  </si>
  <si>
    <t>国境口岸锥虫PCR和实时荧光PCR检测方法</t>
    <phoneticPr fontId="1" type="noConversion"/>
  </si>
  <si>
    <t>陕西检验检疫局</t>
    <phoneticPr fontId="1" type="noConversion"/>
  </si>
  <si>
    <t>新疆局、重庆局</t>
    <phoneticPr fontId="1" type="noConversion"/>
  </si>
  <si>
    <t>应涵盖通用与分型</t>
    <phoneticPr fontId="1" type="noConversion"/>
  </si>
  <si>
    <t>42804</t>
  </si>
  <si>
    <t>国境口岸丝虫检验方法</t>
  </si>
  <si>
    <t>珠海检验检疫局</t>
  </si>
  <si>
    <t>陕西局、安徽局</t>
    <phoneticPr fontId="1" type="noConversion"/>
  </si>
  <si>
    <t>应增加显微镜检方法和其他检测方法</t>
    <phoneticPr fontId="1" type="noConversion"/>
  </si>
  <si>
    <t>43050</t>
  </si>
  <si>
    <t>海南局、吉林局</t>
  </si>
  <si>
    <t>42827</t>
  </si>
  <si>
    <t>病媒生物数字化实物图像采集规范</t>
  </si>
  <si>
    <t>福建局、辽宁局</t>
  </si>
  <si>
    <t>42887</t>
  </si>
  <si>
    <t>国境口岸核与辐射监测检测实验室建设规范</t>
  </si>
  <si>
    <t>43577</t>
  </si>
  <si>
    <t>通道式放射性监测系统验收规程</t>
  </si>
  <si>
    <t>福建局、江苏局、内蒙古局</t>
  </si>
  <si>
    <t>43376</t>
  </si>
  <si>
    <t>国境口岸卫生处理人员防护技术规范</t>
  </si>
  <si>
    <t>福建局、上海局</t>
  </si>
  <si>
    <t>42844</t>
  </si>
  <si>
    <t>入境环保用微生物菌剂检测方法 第18部分：短短芽孢杆菌</t>
  </si>
  <si>
    <t>42845</t>
  </si>
  <si>
    <t>入境环保用微生物菌剂检测方法 第19部分：红串红球菌</t>
  </si>
  <si>
    <t>42846</t>
  </si>
  <si>
    <t>入境环保用微生物菌剂检测方法 第20部分：泛养副球菌</t>
  </si>
  <si>
    <t>国境口岸外籍精神病病例入境处置规程</t>
    <phoneticPr fontId="1" type="noConversion"/>
  </si>
  <si>
    <t>四川局、江苏局</t>
    <phoneticPr fontId="1" type="noConversion"/>
  </si>
  <si>
    <t>43602</t>
  </si>
  <si>
    <t>02</t>
  </si>
  <si>
    <t>国境口岸水痘PCR和荧光PCR检测方法</t>
  </si>
  <si>
    <t>43041</t>
  </si>
  <si>
    <t>冈比亚按蚊鉴定方法</t>
  </si>
  <si>
    <t>43511</t>
  </si>
  <si>
    <t>米赛按蚊鉴定方法</t>
  </si>
  <si>
    <t>福建局</t>
  </si>
  <si>
    <t>鼠疫耶尔森氏菌形态学鉴定方法</t>
    <phoneticPr fontId="1" type="noConversion"/>
  </si>
  <si>
    <t>信息化</t>
    <phoneticPr fontId="1" type="noConversion"/>
  </si>
  <si>
    <t>跨境电子商务出口商品备案规范</t>
    <phoneticPr fontId="2" type="noConversion"/>
  </si>
  <si>
    <t>总局信息中心</t>
  </si>
  <si>
    <t>江苏局、河北局</t>
    <phoneticPr fontId="4" type="noConversion"/>
  </si>
  <si>
    <t>单一窗口检验检疫信息平台基础设施配置基本要求</t>
  </si>
  <si>
    <t>厦门局、深圳局</t>
    <phoneticPr fontId="4" type="noConversion"/>
  </si>
  <si>
    <t>国际船舶检验检疫数据报文规范</t>
  </si>
  <si>
    <t>检验检疫原产地证明书数据交换规范</t>
  </si>
  <si>
    <t>操作系统类软件设施选型规范</t>
  </si>
  <si>
    <t>检验检疫跨境电子商务数据报文规范</t>
    <phoneticPr fontId="2" type="noConversion"/>
  </si>
  <si>
    <t>出入境货物检验检疫查验数据报文格式</t>
  </si>
  <si>
    <t>移动应用平台技术规范</t>
  </si>
  <si>
    <t>河北局、安徽局</t>
    <phoneticPr fontId="4" type="noConversion"/>
  </si>
  <si>
    <t>检验检疫重要信息系统灾难恢复指南</t>
  </si>
  <si>
    <t>宁波局、福建局</t>
    <phoneticPr fontId="4" type="noConversion"/>
  </si>
  <si>
    <t>主机系统升级管理规范</t>
  </si>
  <si>
    <t>检验检疫信息系统界面设计规范</t>
    <phoneticPr fontId="2" type="noConversion"/>
  </si>
  <si>
    <t>浙江局、福建局</t>
    <phoneticPr fontId="4" type="noConversion"/>
  </si>
  <si>
    <t>检验检疫视频监控系统运行管理规范</t>
  </si>
  <si>
    <t>检验检疫信息系统服务质量评测</t>
  </si>
  <si>
    <t>西藏检验检疫局</t>
  </si>
  <si>
    <t>河北局、江苏局</t>
    <phoneticPr fontId="4" type="noConversion"/>
  </si>
  <si>
    <t>检验检疫信息化项目风险管理</t>
  </si>
  <si>
    <t>43119</t>
  </si>
  <si>
    <t>植物检疫</t>
    <phoneticPr fontId="1" type="noConversion"/>
  </si>
  <si>
    <t>进出境水果冷处理操作规程</t>
  </si>
  <si>
    <t>43175</t>
  </si>
  <si>
    <t>进境粮食指定口岸考核验收技术规程</t>
  </si>
  <si>
    <t>43459</t>
  </si>
  <si>
    <t>猕猴桃果腐病菌检疫鉴定方法</t>
  </si>
  <si>
    <t>湖北局、重庆局、上海局</t>
    <phoneticPr fontId="4" type="noConversion"/>
  </si>
  <si>
    <t>43637</t>
  </si>
  <si>
    <t>草地夜蛾检疫鉴定方法</t>
  </si>
  <si>
    <t>43633</t>
  </si>
  <si>
    <t>进境口岸杂草本底调查技术规范</t>
  </si>
  <si>
    <t>福建局、检科院</t>
    <phoneticPr fontId="4" type="noConversion"/>
  </si>
  <si>
    <t>43184</t>
  </si>
  <si>
    <t>出口柑橘溴甲烷检疫熏蒸技术要求</t>
  </si>
  <si>
    <t>43191</t>
  </si>
  <si>
    <t>本氏巴豆检疫鉴定方法</t>
  </si>
  <si>
    <t>43265</t>
  </si>
  <si>
    <t>枣实蝇监测技术指南</t>
  </si>
  <si>
    <t>山东局</t>
  </si>
  <si>
    <t>43535</t>
  </si>
  <si>
    <t>墨西哥假齿小蠹检疫鉴定方法</t>
  </si>
  <si>
    <t>43561</t>
  </si>
  <si>
    <t>检疫性细菌16S基因高通量测序筛查方法</t>
  </si>
  <si>
    <t>广东局</t>
  </si>
  <si>
    <t>43015</t>
  </si>
  <si>
    <t>膨果苋检疫鉴定方法</t>
  </si>
  <si>
    <t>43120</t>
  </si>
  <si>
    <t>金毛狗鉴定方法</t>
  </si>
  <si>
    <t>42889</t>
  </si>
  <si>
    <t>进境口岸昆虫本底调查技术规范</t>
  </si>
  <si>
    <t>福建局，浙江局</t>
  </si>
  <si>
    <t>43016</t>
  </si>
  <si>
    <t>转基因马铃薯品系实时荧光PCR检测方法</t>
  </si>
  <si>
    <t>43189</t>
  </si>
  <si>
    <t>重要粉蚧磷化氢低温检疫处理技术要求</t>
  </si>
  <si>
    <t>43313</t>
  </si>
  <si>
    <t>李比利氏灰粉蚧检疫辐照处理最低吸收剂量</t>
  </si>
  <si>
    <t>43093</t>
  </si>
  <si>
    <t>车前草花叶病毒检疫鉴定方法</t>
  </si>
  <si>
    <t>检科院,厦门局</t>
  </si>
  <si>
    <t>43121</t>
  </si>
  <si>
    <t>印度大麻检疫鉴定方法</t>
  </si>
  <si>
    <t>43057</t>
  </si>
  <si>
    <t>闽楠鉴定方法</t>
  </si>
  <si>
    <t>江苏局</t>
  </si>
  <si>
    <t>43449</t>
  </si>
  <si>
    <t>船舶舞毒蛾查验工作质量保障监督管理方法</t>
  </si>
  <si>
    <t>42970</t>
  </si>
  <si>
    <t>菲律宾粉蚧检疫鉴定方法</t>
  </si>
  <si>
    <t>山西检验检疫局</t>
  </si>
  <si>
    <t>43058</t>
  </si>
  <si>
    <t>苹果溃疡病菌检疫鉴定方法</t>
  </si>
  <si>
    <t>43242</t>
  </si>
  <si>
    <t>仙人掌粉蚧检疫鉴定方法</t>
  </si>
  <si>
    <t>今年初绩效考核时审核组长提出（恩施局田帅局长)。请专业委规范名称和内容，可以与现有标准整合。</t>
    <phoneticPr fontId="1" type="noConversion"/>
  </si>
  <si>
    <t>43353</t>
  </si>
  <si>
    <t>出口富硒茶叶检验规程</t>
  </si>
  <si>
    <t>食品</t>
    <phoneticPr fontId="1" type="noConversion"/>
  </si>
  <si>
    <t>方法</t>
    <phoneticPr fontId="1" type="noConversion"/>
  </si>
  <si>
    <t>制定</t>
    <phoneticPr fontId="1" type="noConversion"/>
  </si>
  <si>
    <t>福建检验检疫局</t>
    <phoneticPr fontId="1" type="noConversion"/>
  </si>
  <si>
    <t>北京局、天津局</t>
    <phoneticPr fontId="1" type="noConversion"/>
  </si>
  <si>
    <t>2017B006</t>
    <phoneticPr fontId="1" type="noConversion"/>
  </si>
  <si>
    <t>2017B007</t>
  </si>
  <si>
    <t>2017B008</t>
  </si>
  <si>
    <t>2017B009</t>
  </si>
  <si>
    <t>2017B010</t>
  </si>
  <si>
    <t>2017B011</t>
  </si>
  <si>
    <t>2017B012</t>
  </si>
  <si>
    <t>2017B013</t>
  </si>
  <si>
    <t>2017B014</t>
  </si>
  <si>
    <t>2017B015</t>
  </si>
  <si>
    <t>2017B016</t>
  </si>
  <si>
    <t>2017B017</t>
  </si>
  <si>
    <t>2017B018</t>
  </si>
  <si>
    <t>2017B019</t>
  </si>
  <si>
    <t>2017B020</t>
  </si>
  <si>
    <t>2017B021</t>
  </si>
  <si>
    <t>2017B022</t>
  </si>
  <si>
    <t>2017B023</t>
  </si>
  <si>
    <t>2017B024</t>
  </si>
  <si>
    <t>2017B025</t>
  </si>
  <si>
    <t>2017B026</t>
  </si>
  <si>
    <t>2017B027</t>
  </si>
  <si>
    <t>2017B028</t>
  </si>
  <si>
    <t>2017B029</t>
  </si>
  <si>
    <t>2017B030</t>
  </si>
  <si>
    <t>2017B031</t>
  </si>
  <si>
    <t>2017B032</t>
  </si>
  <si>
    <t>2017B033</t>
  </si>
  <si>
    <t>2017B034</t>
  </si>
  <si>
    <t>2017B035</t>
  </si>
  <si>
    <t>2017B036</t>
  </si>
  <si>
    <t>2017B037</t>
  </si>
  <si>
    <t>2017B038</t>
  </si>
  <si>
    <t>2017B039</t>
  </si>
  <si>
    <t>2017B040</t>
  </si>
  <si>
    <t>2017B041</t>
  </si>
  <si>
    <t>2017B042</t>
  </si>
  <si>
    <t>2017B043</t>
  </si>
  <si>
    <t>2017B044</t>
  </si>
  <si>
    <t>2017B045</t>
  </si>
  <si>
    <t>2017B046</t>
  </si>
  <si>
    <t>2017B047</t>
  </si>
  <si>
    <t>2017B048</t>
  </si>
  <si>
    <t>2017B049</t>
  </si>
  <si>
    <t>2017B050</t>
  </si>
  <si>
    <t>2017B051</t>
  </si>
  <si>
    <t>2017B052</t>
  </si>
  <si>
    <t>2017B053</t>
  </si>
  <si>
    <t>2017B054</t>
  </si>
  <si>
    <t>2017B055</t>
  </si>
  <si>
    <t>2017B056</t>
  </si>
  <si>
    <t>2017B057</t>
  </si>
  <si>
    <t>2017B058</t>
  </si>
  <si>
    <t>2017B059</t>
  </si>
  <si>
    <t>2017B060</t>
  </si>
  <si>
    <t>2017B061</t>
  </si>
  <si>
    <t>2017B062</t>
  </si>
  <si>
    <t>2017B063</t>
  </si>
  <si>
    <t>2017B064</t>
  </si>
  <si>
    <t>2017B065</t>
  </si>
  <si>
    <t>2017B066</t>
  </si>
  <si>
    <t>2017B067</t>
  </si>
  <si>
    <t>2017B068</t>
  </si>
  <si>
    <t>2017B069</t>
  </si>
  <si>
    <t>2017B070</t>
  </si>
  <si>
    <t>2017B071</t>
  </si>
  <si>
    <t>2017B072</t>
  </si>
  <si>
    <t>2017B073</t>
  </si>
  <si>
    <t>2017B074</t>
  </si>
  <si>
    <t>2017B075</t>
  </si>
  <si>
    <t>2017B076</t>
  </si>
  <si>
    <t>2017B077</t>
  </si>
  <si>
    <t>2017B078</t>
  </si>
  <si>
    <t>2017B079</t>
  </si>
  <si>
    <t>2017B080</t>
  </si>
  <si>
    <t>2017B081</t>
  </si>
  <si>
    <t>2017B082</t>
  </si>
  <si>
    <t>2017B083</t>
  </si>
  <si>
    <t>2017B084</t>
  </si>
  <si>
    <t>2017B085</t>
  </si>
  <si>
    <t>2017B086</t>
  </si>
  <si>
    <t>2017B087</t>
  </si>
  <si>
    <t>2017B088</t>
  </si>
  <si>
    <t>2017B089</t>
  </si>
  <si>
    <t>2017B090</t>
  </si>
  <si>
    <t>2017B091</t>
  </si>
  <si>
    <t>2017B092</t>
  </si>
  <si>
    <t>2017B093</t>
  </si>
  <si>
    <t>2017B094</t>
  </si>
  <si>
    <t>2017B095</t>
  </si>
  <si>
    <t>2017B096</t>
  </si>
  <si>
    <t>2017B097</t>
  </si>
  <si>
    <t>2017B098</t>
  </si>
  <si>
    <t>2017B099</t>
  </si>
  <si>
    <t>2017B100</t>
  </si>
  <si>
    <t>2017B101</t>
  </si>
  <si>
    <t>2017B102</t>
  </si>
  <si>
    <t>2017B103</t>
  </si>
  <si>
    <t>2017B104</t>
  </si>
  <si>
    <t>2017B105</t>
  </si>
  <si>
    <t>2017B106</t>
  </si>
  <si>
    <t>2017B107</t>
  </si>
  <si>
    <t>2017B108</t>
  </si>
  <si>
    <t>2017B109</t>
  </si>
  <si>
    <t>2017B110</t>
  </si>
  <si>
    <t>2017B111</t>
  </si>
  <si>
    <t>2017B112</t>
  </si>
  <si>
    <t>2017B113</t>
  </si>
  <si>
    <t>2017B114</t>
  </si>
  <si>
    <t>2017B115</t>
  </si>
  <si>
    <t>2017B116</t>
  </si>
  <si>
    <t>2017B117</t>
  </si>
  <si>
    <t>2017B118</t>
  </si>
  <si>
    <t>2017B119</t>
  </si>
  <si>
    <t>2017B120</t>
  </si>
  <si>
    <t>2017B121</t>
  </si>
  <si>
    <t>2017B122</t>
  </si>
  <si>
    <t>2017B123</t>
  </si>
  <si>
    <t>2017B124</t>
  </si>
  <si>
    <t>2017B125</t>
  </si>
  <si>
    <t>2017B126</t>
  </si>
  <si>
    <t>2017B127</t>
  </si>
  <si>
    <t>2017B128</t>
  </si>
  <si>
    <t>2017B129</t>
  </si>
  <si>
    <t>2017B130</t>
  </si>
  <si>
    <t>2017B131</t>
  </si>
  <si>
    <t>2017B132</t>
  </si>
  <si>
    <t>2017B133</t>
  </si>
  <si>
    <t>2017B134</t>
  </si>
  <si>
    <t>2017B135</t>
  </si>
  <si>
    <t>2017B136</t>
  </si>
  <si>
    <t>2017B137</t>
  </si>
  <si>
    <t>2017B138</t>
  </si>
  <si>
    <t>2017B139</t>
  </si>
  <si>
    <t>2017B140</t>
  </si>
  <si>
    <t>2017B141</t>
  </si>
  <si>
    <t>2017B142</t>
  </si>
  <si>
    <t>2017B143</t>
  </si>
  <si>
    <t>2017B144</t>
  </si>
  <si>
    <t>2017B145</t>
  </si>
  <si>
    <t>2017B146</t>
  </si>
  <si>
    <t>2017B147</t>
  </si>
  <si>
    <t>2017B148</t>
  </si>
  <si>
    <t>2017B149</t>
  </si>
  <si>
    <t>2017B150</t>
  </si>
  <si>
    <t>2017B151</t>
  </si>
  <si>
    <t>2017B152</t>
  </si>
  <si>
    <t>2017B153</t>
  </si>
  <si>
    <t>2017B154</t>
  </si>
  <si>
    <t>2017B155</t>
  </si>
  <si>
    <t>2017B156</t>
  </si>
  <si>
    <t>2017B157</t>
  </si>
  <si>
    <t>2017B158</t>
  </si>
  <si>
    <t>2017B159</t>
  </si>
  <si>
    <t>2017B160</t>
  </si>
  <si>
    <t>2017B161</t>
  </si>
  <si>
    <t>2017B162</t>
  </si>
  <si>
    <t>2017B163</t>
  </si>
  <si>
    <t>2017B164</t>
  </si>
  <si>
    <t>2017B165</t>
  </si>
  <si>
    <t>2017B166</t>
  </si>
  <si>
    <t>2017B167</t>
  </si>
  <si>
    <t>2017B168</t>
  </si>
  <si>
    <t>2017B169</t>
  </si>
  <si>
    <t>2017B170</t>
  </si>
  <si>
    <t>2017B171</t>
  </si>
  <si>
    <t>2017B172</t>
  </si>
  <si>
    <t>2017B173</t>
  </si>
  <si>
    <t>2017B174</t>
  </si>
  <si>
    <t>2017B175</t>
  </si>
  <si>
    <t>2017B176</t>
  </si>
  <si>
    <t>2017B177</t>
  </si>
  <si>
    <t>2017B178</t>
  </si>
  <si>
    <t>2017B179</t>
  </si>
  <si>
    <t>序号</t>
    <phoneticPr fontId="1" type="noConversion"/>
  </si>
  <si>
    <t>计划编号</t>
    <phoneticPr fontId="1" type="noConversion"/>
  </si>
  <si>
    <t>纺织加工废水 邻苯二甲酸酯的测定</t>
  </si>
  <si>
    <t>进出口纺织品 1,3-丙烷磺酸内酯的测定 气相色谱质谱法</t>
  </si>
  <si>
    <t>进出口纺织品纤维定量分析 近红外法 第10部分：羊绒及羊绒制品</t>
  </si>
  <si>
    <t>规程</t>
    <phoneticPr fontId="1" type="noConversion"/>
  </si>
  <si>
    <t>方法</t>
    <phoneticPr fontId="1" type="noConversion"/>
  </si>
  <si>
    <t>制定</t>
    <phoneticPr fontId="1" type="noConversion"/>
  </si>
  <si>
    <t>安徽局</t>
  </si>
  <si>
    <t>河南局</t>
  </si>
  <si>
    <t>厦门局</t>
  </si>
  <si>
    <t>江苏局、河北局</t>
  </si>
  <si>
    <t>山东局、福建局</t>
  </si>
  <si>
    <t>安徽局、福建局</t>
  </si>
  <si>
    <t>湖南局</t>
  </si>
  <si>
    <t>内蒙古局</t>
  </si>
  <si>
    <t>吉林局</t>
  </si>
  <si>
    <t>厦门局、深圳局</t>
  </si>
  <si>
    <t>SN/T2842-2011</t>
  </si>
  <si>
    <t>SN/T2389.10-2012</t>
  </si>
  <si>
    <t>SN/T2389.11-2012</t>
  </si>
  <si>
    <t>SN/T2389.1-2012</t>
  </si>
  <si>
    <t>SN/T2389.4-2010</t>
  </si>
  <si>
    <t>SN/T3023.1-2011</t>
  </si>
  <si>
    <t xml:space="preserve">SN/T3039-2011 </t>
  </si>
  <si>
    <t>SN/T2210-2008</t>
  </si>
  <si>
    <t>负压隔离留验设施建设及配置指南</t>
    <phoneticPr fontId="1" type="noConversion"/>
  </si>
  <si>
    <t>婴幼儿软背带（袋）检验技术规范</t>
    <phoneticPr fontId="1" type="noConversion"/>
  </si>
  <si>
    <t>出口食品热加工设备热分布检验规程 连续式杀菌机</t>
    <phoneticPr fontId="1" type="noConversion"/>
  </si>
  <si>
    <t>检验检疫IT服务管理规范 知识管理</t>
    <phoneticPr fontId="1" type="noConversion"/>
  </si>
  <si>
    <t>2017年出入境检验检疫行业标准制（修）订计划项目</t>
    <phoneticPr fontId="1" type="noConversion"/>
  </si>
  <si>
    <t>内蒙古
检验检疫局</t>
    <phoneticPr fontId="1" type="noConversion"/>
  </si>
  <si>
    <t>中国检验
认证集团</t>
    <phoneticPr fontId="1" type="noConversion"/>
  </si>
  <si>
    <t>认证认可
技术研究所</t>
    <phoneticPr fontId="1" type="noConversion"/>
  </si>
  <si>
    <t>SN/T1775-2006
SN/T1925-2007</t>
    <phoneticPr fontId="1" type="noConversion"/>
  </si>
  <si>
    <t>原棉含杂率试验方法 G-Trash法</t>
    <phoneticPr fontId="1" type="noConversion"/>
  </si>
  <si>
    <t>锂电池中锂含量的测定 电感耦合等离子体光谱法</t>
    <phoneticPr fontId="4" type="noConversion"/>
  </si>
  <si>
    <t>进出口纺织品 功能性项目检测方法 防水透湿</t>
  </si>
  <si>
    <t xml:space="preserve">电子电气产品聚合物材料中多溴联苯、多溴二苯醚的测定 裂解-气相色谱-质谱定性筛选法     </t>
  </si>
  <si>
    <t xml:space="preserve">电子电气产品聚合物材料中六溴环十二烷的测定 裂解-气相色谱-质谱定性筛选法     </t>
  </si>
  <si>
    <t>铜精矿中铜含量的测定 自动光度滴定法</t>
  </si>
  <si>
    <t>钨矿石中钼、铅、铜、锌、铬、钴、镍含量的测定  电感耦合等离子体原子发射光谱法</t>
  </si>
  <si>
    <t>商品化试剂盒检测方法  菌落总数</t>
  </si>
  <si>
    <t>商品化试剂盒检测方法 肠杆菌科</t>
  </si>
  <si>
    <t>商品化试剂盒检测方法 乳酸菌总数</t>
  </si>
  <si>
    <t>进出口危险货物分类试验方法 退敏爆炸品</t>
  </si>
  <si>
    <t>国境口岸环介导等温扩增技术（LAMP）检测方法 包虫</t>
    <phoneticPr fontId="1" type="noConversion"/>
  </si>
  <si>
    <t>青海局、厦门局、深圳局、江苏局、天津局</t>
    <phoneticPr fontId="1" type="noConversion"/>
  </si>
  <si>
    <t>浙江局、江苏局</t>
    <phoneticPr fontId="1" type="noConversion"/>
  </si>
  <si>
    <t>福建局、江苏局、山东局</t>
    <phoneticPr fontId="4" type="noConversion"/>
  </si>
  <si>
    <t>福建局</t>
    <phoneticPr fontId="1" type="noConversion"/>
  </si>
  <si>
    <t>湖北局</t>
    <phoneticPr fontId="1" type="noConversion"/>
  </si>
  <si>
    <t>深圳局</t>
    <phoneticPr fontId="1" type="noConversion"/>
  </si>
  <si>
    <t>深圳局、江苏局</t>
    <phoneticPr fontId="1" type="noConversion"/>
  </si>
  <si>
    <t>广东局</t>
    <phoneticPr fontId="1" type="noConversion"/>
  </si>
  <si>
    <t>均为浙江局</t>
    <phoneticPr fontId="1" type="noConversion"/>
  </si>
  <si>
    <t>中国检科院</t>
    <phoneticPr fontId="1" type="noConversion"/>
  </si>
  <si>
    <t>深圳局</t>
    <phoneticPr fontId="1" type="noConversion"/>
  </si>
  <si>
    <t>广东局</t>
    <phoneticPr fontId="1" type="noConversion"/>
  </si>
  <si>
    <t>应包括代谢物的检测</t>
    <phoneticPr fontId="1" type="noConversion"/>
  </si>
  <si>
    <t>口腔护理产品中卡松的测定 液相色谱法</t>
    <phoneticPr fontId="1" type="noConversion"/>
  </si>
  <si>
    <t>出口乳及乳制品中氟乙酸钠残留量的测定</t>
    <phoneticPr fontId="1" type="noConversion"/>
  </si>
  <si>
    <t>2017B180</t>
  </si>
  <si>
    <t>2017B181</t>
  </si>
  <si>
    <t>2017B182</t>
  </si>
  <si>
    <t>2017B184</t>
  </si>
  <si>
    <t>2017B185</t>
  </si>
  <si>
    <t>食品</t>
    <phoneticPr fontId="1" type="noConversion"/>
  </si>
  <si>
    <t>制定</t>
    <phoneticPr fontId="1" type="noConversion"/>
  </si>
  <si>
    <t>广东局</t>
    <phoneticPr fontId="4" type="noConversion"/>
  </si>
  <si>
    <t>出口植物源性食品中消螨多残留量的测定</t>
    <phoneticPr fontId="1" type="noConversion"/>
  </si>
  <si>
    <t>出口植物源性食品中链霉素和双氢链霉素的测定 液相色谱-质谱/质谱法</t>
    <phoneticPr fontId="1" type="noConversion"/>
  </si>
  <si>
    <t>出口植物源性食品中三氯甲基吡啶的测定 气相色谱-质谱/质谱法</t>
    <phoneticPr fontId="1" type="noConversion"/>
  </si>
  <si>
    <t>出口植物源性食品中亚砜磷残留量的测定</t>
    <phoneticPr fontId="1" type="noConversion"/>
  </si>
  <si>
    <t>2017B183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</si>
</sst>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theme="1"/>
      <name val="方正仿宋简体"/>
      <family val="3"/>
      <charset val="134"/>
    </font>
    <font>
      <sz val="11"/>
      <name val="方正仿宋简体"/>
      <family val="3"/>
      <charset val="134"/>
    </font>
    <font>
      <sz val="11"/>
      <color rgb="FF000000"/>
      <name val="方正仿宋简体"/>
      <family val="3"/>
      <charset val="134"/>
    </font>
    <font>
      <b/>
      <sz val="11"/>
      <color theme="1"/>
      <name val="楷体_GB2312"/>
      <family val="3"/>
      <charset val="134"/>
    </font>
    <font>
      <b/>
      <sz val="10"/>
      <color theme="1"/>
      <name val="楷体_GB2312"/>
      <family val="3"/>
      <charset val="134"/>
    </font>
    <font>
      <sz val="16"/>
      <color theme="1"/>
      <name val="方正小标宋简体"/>
      <family val="3"/>
      <charset val="134"/>
    </font>
    <font>
      <sz val="9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914400</xdr:colOff>
      <xdr:row>22</xdr:row>
      <xdr:rowOff>38100</xdr:rowOff>
    </xdr:to>
    <xdr:pic>
      <xdr:nvPicPr>
        <xdr:cNvPr id="2" name="图片 8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68880" y="1645920"/>
          <a:ext cx="9144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topLeftCell="D1" workbookViewId="0">
      <pane ySplit="3" topLeftCell="A4" activePane="bottomLeft" state="frozen"/>
      <selection pane="bottomLeft" activeCell="D1" sqref="D1:O1"/>
    </sheetView>
  </sheetViews>
  <sheetFormatPr defaultColWidth="9" defaultRowHeight="13.5"/>
  <cols>
    <col min="1" max="3" width="0" style="5" hidden="1" customWidth="1"/>
    <col min="4" max="4" width="5.25" style="11" customWidth="1"/>
    <col min="5" max="5" width="10.125" style="11" customWidth="1"/>
    <col min="6" max="6" width="9" style="11"/>
    <col min="7" max="7" width="20.5" style="5" customWidth="1"/>
    <col min="8" max="8" width="8" style="11" hidden="1" customWidth="1"/>
    <col min="9" max="9" width="7.375" style="11" customWidth="1"/>
    <col min="10" max="10" width="16.5" style="11" customWidth="1"/>
    <col min="11" max="11" width="10.625" style="5" customWidth="1"/>
    <col min="12" max="12" width="15" style="11" bestFit="1" customWidth="1"/>
    <col min="13" max="13" width="15.375" style="11" customWidth="1"/>
    <col min="14" max="14" width="14.125" style="12" customWidth="1"/>
    <col min="15" max="15" width="9" style="12"/>
    <col min="16" max="21" width="0" style="5" hidden="1" customWidth="1"/>
    <col min="22" max="16384" width="9" style="5"/>
  </cols>
  <sheetData>
    <row r="1" spans="1:21" ht="21">
      <c r="D1" s="22" t="s">
        <v>668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21" ht="36">
      <c r="A3" s="9"/>
      <c r="B3" s="9" t="s">
        <v>0</v>
      </c>
      <c r="C3" s="9" t="s">
        <v>1</v>
      </c>
      <c r="D3" s="13" t="s">
        <v>638</v>
      </c>
      <c r="E3" s="14" t="s">
        <v>639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</row>
    <row r="4" spans="1:21" ht="31.9" customHeight="1">
      <c r="A4" s="9"/>
      <c r="B4" s="9"/>
      <c r="C4" s="15" t="s">
        <v>21</v>
      </c>
      <c r="D4" s="16">
        <v>1</v>
      </c>
      <c r="E4" s="16" t="s">
        <v>464</v>
      </c>
      <c r="F4" s="7" t="s">
        <v>13</v>
      </c>
      <c r="G4" s="6" t="s">
        <v>22</v>
      </c>
      <c r="H4" s="7" t="s">
        <v>643</v>
      </c>
      <c r="I4" s="7" t="s">
        <v>645</v>
      </c>
      <c r="J4" s="7"/>
      <c r="K4" s="6"/>
      <c r="L4" s="10">
        <v>43465</v>
      </c>
      <c r="M4" s="7" t="s">
        <v>23</v>
      </c>
      <c r="N4" s="8"/>
      <c r="O4" s="8"/>
      <c r="Q4" s="5">
        <f>MAX(R4:U4)</f>
        <v>2</v>
      </c>
      <c r="R4" s="5">
        <f>CEILING(LEN(G4)/9,1)</f>
        <v>2</v>
      </c>
      <c r="S4" s="5">
        <f>CEILING(LEN(K4)/11,1)</f>
        <v>0</v>
      </c>
      <c r="T4" s="5">
        <f>CEILING(LEN(N4)/6,1)</f>
        <v>0</v>
      </c>
      <c r="U4" s="5">
        <f>CEILING(LEN(O4)/6,1)</f>
        <v>0</v>
      </c>
    </row>
    <row r="5" spans="1:21" ht="31.9" customHeight="1">
      <c r="A5" s="9"/>
      <c r="B5" s="9"/>
      <c r="C5" s="15">
        <v>11</v>
      </c>
      <c r="D5" s="16">
        <v>2</v>
      </c>
      <c r="E5" s="16" t="s">
        <v>465</v>
      </c>
      <c r="F5" s="7" t="s">
        <v>13</v>
      </c>
      <c r="G5" s="4" t="s">
        <v>664</v>
      </c>
      <c r="H5" s="7" t="s">
        <v>643</v>
      </c>
      <c r="I5" s="7" t="s">
        <v>645</v>
      </c>
      <c r="J5" s="7"/>
      <c r="K5" s="6"/>
      <c r="L5" s="10">
        <v>43465</v>
      </c>
      <c r="M5" s="17" t="s">
        <v>31</v>
      </c>
      <c r="N5" s="18"/>
      <c r="O5" s="8"/>
      <c r="Q5" s="5">
        <f t="shared" ref="Q5:Q68" si="0">MAX(R5:U5)</f>
        <v>2</v>
      </c>
      <c r="R5" s="5">
        <f t="shared" ref="R5:R68" si="1">CEILING(LEN(G5)/9,1)</f>
        <v>2</v>
      </c>
      <c r="S5" s="5">
        <f t="shared" ref="S5:S68" si="2">CEILING(LEN(K5)/11,1)</f>
        <v>0</v>
      </c>
      <c r="T5" s="5">
        <f t="shared" ref="T5:T68" si="3">CEILING(LEN(N5)/6,1)</f>
        <v>0</v>
      </c>
      <c r="U5" s="5">
        <f t="shared" ref="U5:U68" si="4">CEILING(LEN(O5)/6,1)</f>
        <v>0</v>
      </c>
    </row>
    <row r="6" spans="1:21" ht="31.9" customHeight="1">
      <c r="A6" s="9"/>
      <c r="B6" s="9"/>
      <c r="C6" s="15" t="s">
        <v>12</v>
      </c>
      <c r="D6" s="16">
        <v>3</v>
      </c>
      <c r="E6" s="16" t="s">
        <v>466</v>
      </c>
      <c r="F6" s="7" t="s">
        <v>13</v>
      </c>
      <c r="G6" s="6" t="s">
        <v>17</v>
      </c>
      <c r="H6" s="7" t="s">
        <v>643</v>
      </c>
      <c r="I6" s="7" t="s">
        <v>645</v>
      </c>
      <c r="J6" s="7"/>
      <c r="K6" s="6"/>
      <c r="L6" s="10">
        <v>43465</v>
      </c>
      <c r="M6" s="7" t="s">
        <v>15</v>
      </c>
      <c r="N6" s="8" t="s">
        <v>18</v>
      </c>
      <c r="O6" s="8"/>
      <c r="Q6" s="5">
        <f t="shared" si="0"/>
        <v>2</v>
      </c>
      <c r="R6" s="5">
        <f t="shared" si="1"/>
        <v>2</v>
      </c>
      <c r="S6" s="5">
        <f t="shared" si="2"/>
        <v>0</v>
      </c>
      <c r="T6" s="5">
        <f t="shared" si="3"/>
        <v>1</v>
      </c>
      <c r="U6" s="5">
        <f t="shared" si="4"/>
        <v>0</v>
      </c>
    </row>
    <row r="7" spans="1:21" ht="31.9" customHeight="1">
      <c r="A7" s="9"/>
      <c r="B7" s="9"/>
      <c r="C7" s="15" t="s">
        <v>12</v>
      </c>
      <c r="D7" s="16">
        <v>4</v>
      </c>
      <c r="E7" s="16" t="s">
        <v>467</v>
      </c>
      <c r="F7" s="7" t="s">
        <v>13</v>
      </c>
      <c r="G7" s="6" t="s">
        <v>14</v>
      </c>
      <c r="H7" s="7" t="s">
        <v>643</v>
      </c>
      <c r="I7" s="7" t="s">
        <v>645</v>
      </c>
      <c r="J7" s="7"/>
      <c r="K7" s="6"/>
      <c r="L7" s="10">
        <v>43465</v>
      </c>
      <c r="M7" s="7" t="s">
        <v>15</v>
      </c>
      <c r="N7" s="8" t="s">
        <v>16</v>
      </c>
      <c r="O7" s="8"/>
      <c r="Q7" s="5">
        <f t="shared" si="0"/>
        <v>2</v>
      </c>
      <c r="R7" s="5">
        <f t="shared" si="1"/>
        <v>2</v>
      </c>
      <c r="S7" s="5">
        <f t="shared" si="2"/>
        <v>0</v>
      </c>
      <c r="T7" s="5">
        <f t="shared" si="3"/>
        <v>1</v>
      </c>
      <c r="U7" s="5">
        <f t="shared" si="4"/>
        <v>0</v>
      </c>
    </row>
    <row r="8" spans="1:21" ht="48" customHeight="1">
      <c r="A8" s="9"/>
      <c r="B8" s="9"/>
      <c r="C8" s="15" t="s">
        <v>12</v>
      </c>
      <c r="D8" s="16">
        <v>5</v>
      </c>
      <c r="E8" s="16" t="s">
        <v>468</v>
      </c>
      <c r="F8" s="7" t="s">
        <v>13</v>
      </c>
      <c r="G8" s="4" t="s">
        <v>30</v>
      </c>
      <c r="H8" s="7" t="s">
        <v>643</v>
      </c>
      <c r="I8" s="7" t="s">
        <v>645</v>
      </c>
      <c r="J8" s="7"/>
      <c r="K8" s="6"/>
      <c r="L8" s="10">
        <v>43465</v>
      </c>
      <c r="M8" s="17" t="s">
        <v>20</v>
      </c>
      <c r="N8" s="18" t="s">
        <v>29</v>
      </c>
      <c r="O8" s="8"/>
      <c r="Q8" s="5">
        <f t="shared" si="0"/>
        <v>3</v>
      </c>
      <c r="R8" s="5">
        <f t="shared" si="1"/>
        <v>3</v>
      </c>
      <c r="S8" s="5">
        <f t="shared" si="2"/>
        <v>0</v>
      </c>
      <c r="T8" s="5">
        <f t="shared" si="3"/>
        <v>1</v>
      </c>
      <c r="U8" s="5">
        <f t="shared" si="4"/>
        <v>0</v>
      </c>
    </row>
    <row r="9" spans="1:21" ht="48" customHeight="1">
      <c r="A9" s="9"/>
      <c r="B9" s="9"/>
      <c r="C9" s="15" t="s">
        <v>12</v>
      </c>
      <c r="D9" s="16">
        <v>6</v>
      </c>
      <c r="E9" s="16" t="s">
        <v>469</v>
      </c>
      <c r="F9" s="7" t="s">
        <v>13</v>
      </c>
      <c r="G9" s="4" t="s">
        <v>27</v>
      </c>
      <c r="H9" s="7" t="s">
        <v>643</v>
      </c>
      <c r="I9" s="7" t="s">
        <v>645</v>
      </c>
      <c r="J9" s="7"/>
      <c r="K9" s="6"/>
      <c r="L9" s="10">
        <v>43465</v>
      </c>
      <c r="M9" s="17" t="s">
        <v>28</v>
      </c>
      <c r="N9" s="18" t="s">
        <v>29</v>
      </c>
      <c r="O9" s="8"/>
      <c r="Q9" s="5">
        <f t="shared" si="0"/>
        <v>3</v>
      </c>
      <c r="R9" s="5">
        <f t="shared" si="1"/>
        <v>3</v>
      </c>
      <c r="S9" s="5">
        <f t="shared" si="2"/>
        <v>0</v>
      </c>
      <c r="T9" s="5">
        <f t="shared" si="3"/>
        <v>1</v>
      </c>
      <c r="U9" s="5">
        <f t="shared" si="4"/>
        <v>0</v>
      </c>
    </row>
    <row r="10" spans="1:21" ht="31.9" customHeight="1">
      <c r="A10" s="9"/>
      <c r="B10" s="9"/>
      <c r="C10" s="15" t="s">
        <v>12</v>
      </c>
      <c r="D10" s="16">
        <v>7</v>
      </c>
      <c r="E10" s="16" t="s">
        <v>470</v>
      </c>
      <c r="F10" s="7" t="s">
        <v>13</v>
      </c>
      <c r="G10" s="4" t="s">
        <v>24</v>
      </c>
      <c r="H10" s="7" t="s">
        <v>643</v>
      </c>
      <c r="I10" s="7" t="s">
        <v>645</v>
      </c>
      <c r="J10" s="7"/>
      <c r="K10" s="6"/>
      <c r="L10" s="10">
        <v>43465</v>
      </c>
      <c r="M10" s="17" t="s">
        <v>25</v>
      </c>
      <c r="N10" s="18" t="s">
        <v>26</v>
      </c>
      <c r="O10" s="8"/>
      <c r="Q10" s="5">
        <f t="shared" si="0"/>
        <v>2</v>
      </c>
      <c r="R10" s="5">
        <f t="shared" si="1"/>
        <v>2</v>
      </c>
      <c r="S10" s="5">
        <f t="shared" si="2"/>
        <v>0</v>
      </c>
      <c r="T10" s="5">
        <f t="shared" si="3"/>
        <v>2</v>
      </c>
      <c r="U10" s="5">
        <f t="shared" si="4"/>
        <v>0</v>
      </c>
    </row>
    <row r="11" spans="1:21" ht="48" customHeight="1">
      <c r="A11" s="9"/>
      <c r="B11" s="9"/>
      <c r="C11" s="15" t="s">
        <v>12</v>
      </c>
      <c r="D11" s="16">
        <v>8</v>
      </c>
      <c r="E11" s="16" t="s">
        <v>471</v>
      </c>
      <c r="F11" s="7" t="s">
        <v>13</v>
      </c>
      <c r="G11" s="6" t="s">
        <v>19</v>
      </c>
      <c r="H11" s="7" t="s">
        <v>643</v>
      </c>
      <c r="I11" s="7" t="s">
        <v>645</v>
      </c>
      <c r="J11" s="7"/>
      <c r="K11" s="6"/>
      <c r="L11" s="10">
        <v>43465</v>
      </c>
      <c r="M11" s="7" t="s">
        <v>20</v>
      </c>
      <c r="N11" s="8"/>
      <c r="O11" s="8"/>
      <c r="Q11" s="5">
        <f t="shared" si="0"/>
        <v>3</v>
      </c>
      <c r="R11" s="5">
        <f t="shared" si="1"/>
        <v>3</v>
      </c>
      <c r="S11" s="5">
        <f t="shared" si="2"/>
        <v>0</v>
      </c>
      <c r="T11" s="5">
        <f t="shared" si="3"/>
        <v>0</v>
      </c>
      <c r="U11" s="5">
        <f t="shared" si="4"/>
        <v>0</v>
      </c>
    </row>
    <row r="12" spans="1:21" ht="61.5" customHeight="1">
      <c r="A12" s="9"/>
      <c r="B12" s="1" t="s">
        <v>133</v>
      </c>
      <c r="C12" s="15" t="s">
        <v>134</v>
      </c>
      <c r="D12" s="16">
        <v>9</v>
      </c>
      <c r="E12" s="16" t="s">
        <v>472</v>
      </c>
      <c r="F12" s="7" t="s">
        <v>135</v>
      </c>
      <c r="G12" s="2" t="s">
        <v>136</v>
      </c>
      <c r="H12" s="3" t="s">
        <v>137</v>
      </c>
      <c r="I12" s="3" t="s">
        <v>36</v>
      </c>
      <c r="J12" s="7"/>
      <c r="K12" s="6"/>
      <c r="L12" s="10">
        <v>43100</v>
      </c>
      <c r="M12" s="3" t="s">
        <v>138</v>
      </c>
      <c r="N12" s="4"/>
      <c r="O12" s="8"/>
      <c r="Q12" s="5">
        <f t="shared" si="0"/>
        <v>4</v>
      </c>
      <c r="R12" s="5">
        <f t="shared" si="1"/>
        <v>4</v>
      </c>
      <c r="S12" s="5">
        <f t="shared" si="2"/>
        <v>0</v>
      </c>
      <c r="T12" s="5">
        <f t="shared" si="3"/>
        <v>0</v>
      </c>
      <c r="U12" s="5">
        <f t="shared" si="4"/>
        <v>0</v>
      </c>
    </row>
    <row r="13" spans="1:21" ht="60.75" customHeight="1">
      <c r="A13" s="9"/>
      <c r="B13" s="1" t="s">
        <v>139</v>
      </c>
      <c r="C13" s="15" t="s">
        <v>134</v>
      </c>
      <c r="D13" s="16">
        <v>10</v>
      </c>
      <c r="E13" s="16" t="s">
        <v>473</v>
      </c>
      <c r="F13" s="7" t="s">
        <v>135</v>
      </c>
      <c r="G13" s="2" t="s">
        <v>140</v>
      </c>
      <c r="H13" s="3" t="s">
        <v>137</v>
      </c>
      <c r="I13" s="3" t="s">
        <v>36</v>
      </c>
      <c r="J13" s="7"/>
      <c r="K13" s="6"/>
      <c r="L13" s="10">
        <v>43100</v>
      </c>
      <c r="M13" s="3" t="s">
        <v>103</v>
      </c>
      <c r="N13" s="4" t="s">
        <v>646</v>
      </c>
      <c r="O13" s="8"/>
      <c r="Q13" s="5">
        <f t="shared" si="0"/>
        <v>4</v>
      </c>
      <c r="R13" s="5">
        <f t="shared" si="1"/>
        <v>4</v>
      </c>
      <c r="S13" s="5">
        <f t="shared" si="2"/>
        <v>0</v>
      </c>
      <c r="T13" s="5">
        <f t="shared" si="3"/>
        <v>1</v>
      </c>
      <c r="U13" s="5">
        <f t="shared" si="4"/>
        <v>0</v>
      </c>
    </row>
    <row r="14" spans="1:21" ht="60">
      <c r="A14" s="9"/>
      <c r="B14" s="1" t="s">
        <v>142</v>
      </c>
      <c r="C14" s="15" t="s">
        <v>134</v>
      </c>
      <c r="D14" s="16">
        <v>11</v>
      </c>
      <c r="E14" s="16" t="s">
        <v>474</v>
      </c>
      <c r="F14" s="7" t="s">
        <v>135</v>
      </c>
      <c r="G14" s="2" t="s">
        <v>143</v>
      </c>
      <c r="H14" s="3" t="s">
        <v>137</v>
      </c>
      <c r="I14" s="3" t="s">
        <v>36</v>
      </c>
      <c r="J14" s="7"/>
      <c r="K14" s="6"/>
      <c r="L14" s="10">
        <v>43100</v>
      </c>
      <c r="M14" s="3" t="s">
        <v>15</v>
      </c>
      <c r="N14" s="4" t="s">
        <v>647</v>
      </c>
      <c r="O14" s="8"/>
      <c r="Q14" s="5">
        <f t="shared" si="0"/>
        <v>4</v>
      </c>
      <c r="R14" s="5">
        <f t="shared" si="1"/>
        <v>4</v>
      </c>
      <c r="S14" s="5">
        <f t="shared" si="2"/>
        <v>0</v>
      </c>
      <c r="T14" s="5">
        <f t="shared" si="3"/>
        <v>1</v>
      </c>
      <c r="U14" s="5">
        <f t="shared" si="4"/>
        <v>0</v>
      </c>
    </row>
    <row r="15" spans="1:21" ht="60">
      <c r="A15" s="9"/>
      <c r="B15" s="1" t="s">
        <v>145</v>
      </c>
      <c r="C15" s="15" t="s">
        <v>134</v>
      </c>
      <c r="D15" s="16">
        <v>12</v>
      </c>
      <c r="E15" s="16" t="s">
        <v>475</v>
      </c>
      <c r="F15" s="7" t="s">
        <v>135</v>
      </c>
      <c r="G15" s="2" t="s">
        <v>146</v>
      </c>
      <c r="H15" s="3" t="s">
        <v>137</v>
      </c>
      <c r="I15" s="3" t="s">
        <v>36</v>
      </c>
      <c r="J15" s="7"/>
      <c r="K15" s="6"/>
      <c r="L15" s="10">
        <v>43100</v>
      </c>
      <c r="M15" s="3" t="s">
        <v>80</v>
      </c>
      <c r="N15" s="4" t="s">
        <v>648</v>
      </c>
      <c r="O15" s="8"/>
      <c r="Q15" s="5">
        <f t="shared" si="0"/>
        <v>4</v>
      </c>
      <c r="R15" s="5">
        <f t="shared" si="1"/>
        <v>4</v>
      </c>
      <c r="S15" s="5">
        <f t="shared" si="2"/>
        <v>0</v>
      </c>
      <c r="T15" s="5">
        <f t="shared" si="3"/>
        <v>1</v>
      </c>
      <c r="U15" s="5">
        <f t="shared" si="4"/>
        <v>0</v>
      </c>
    </row>
    <row r="16" spans="1:21" ht="58.5" customHeight="1">
      <c r="A16" s="9"/>
      <c r="B16" s="1" t="s">
        <v>147</v>
      </c>
      <c r="C16" s="15" t="s">
        <v>134</v>
      </c>
      <c r="D16" s="16">
        <v>13</v>
      </c>
      <c r="E16" s="16" t="s">
        <v>476</v>
      </c>
      <c r="F16" s="7" t="s">
        <v>135</v>
      </c>
      <c r="G16" s="2" t="s">
        <v>148</v>
      </c>
      <c r="H16" s="3" t="s">
        <v>137</v>
      </c>
      <c r="I16" s="3" t="s">
        <v>36</v>
      </c>
      <c r="J16" s="7"/>
      <c r="K16" s="6"/>
      <c r="L16" s="10">
        <v>43100</v>
      </c>
      <c r="M16" s="3" t="s">
        <v>138</v>
      </c>
      <c r="N16" s="4"/>
      <c r="O16" s="8"/>
      <c r="Q16" s="5">
        <f t="shared" si="0"/>
        <v>4</v>
      </c>
      <c r="R16" s="5">
        <f t="shared" si="1"/>
        <v>4</v>
      </c>
      <c r="S16" s="5">
        <f t="shared" si="2"/>
        <v>0</v>
      </c>
      <c r="T16" s="5">
        <f t="shared" si="3"/>
        <v>0</v>
      </c>
      <c r="U16" s="5">
        <f t="shared" si="4"/>
        <v>0</v>
      </c>
    </row>
    <row r="17" spans="1:21" ht="31.9" customHeight="1">
      <c r="A17" s="9"/>
      <c r="B17" s="1" t="s">
        <v>85</v>
      </c>
      <c r="C17" s="15" t="s">
        <v>41</v>
      </c>
      <c r="D17" s="16">
        <v>14</v>
      </c>
      <c r="E17" s="16" t="s">
        <v>477</v>
      </c>
      <c r="F17" s="7" t="s">
        <v>42</v>
      </c>
      <c r="G17" s="2" t="s">
        <v>86</v>
      </c>
      <c r="H17" s="3" t="s">
        <v>54</v>
      </c>
      <c r="I17" s="3" t="s">
        <v>36</v>
      </c>
      <c r="J17" s="7"/>
      <c r="K17" s="6"/>
      <c r="L17" s="10">
        <v>43465</v>
      </c>
      <c r="M17" s="3" t="s">
        <v>87</v>
      </c>
      <c r="N17" s="4" t="s">
        <v>88</v>
      </c>
      <c r="O17" s="8"/>
      <c r="Q17" s="5">
        <f t="shared" si="0"/>
        <v>2</v>
      </c>
      <c r="R17" s="5">
        <f t="shared" si="1"/>
        <v>2</v>
      </c>
      <c r="S17" s="5">
        <f t="shared" si="2"/>
        <v>0</v>
      </c>
      <c r="T17" s="5">
        <f t="shared" si="3"/>
        <v>1</v>
      </c>
      <c r="U17" s="5">
        <f t="shared" si="4"/>
        <v>0</v>
      </c>
    </row>
    <row r="18" spans="1:21" ht="31.9" customHeight="1">
      <c r="A18" s="9"/>
      <c r="B18" s="1" t="s">
        <v>32</v>
      </c>
      <c r="C18" s="15" t="s">
        <v>12</v>
      </c>
      <c r="D18" s="16">
        <v>15</v>
      </c>
      <c r="E18" s="16" t="s">
        <v>478</v>
      </c>
      <c r="F18" s="7" t="s">
        <v>33</v>
      </c>
      <c r="G18" s="2" t="s">
        <v>34</v>
      </c>
      <c r="H18" s="3" t="s">
        <v>35</v>
      </c>
      <c r="I18" s="3" t="s">
        <v>36</v>
      </c>
      <c r="J18" s="7"/>
      <c r="K18" s="6"/>
      <c r="L18" s="10">
        <v>43465</v>
      </c>
      <c r="M18" s="3" t="s">
        <v>37</v>
      </c>
      <c r="N18" s="4" t="s">
        <v>38</v>
      </c>
      <c r="O18" s="8"/>
      <c r="Q18" s="5">
        <f t="shared" si="0"/>
        <v>2</v>
      </c>
      <c r="R18" s="5">
        <f t="shared" si="1"/>
        <v>2</v>
      </c>
      <c r="S18" s="5">
        <f t="shared" si="2"/>
        <v>0</v>
      </c>
      <c r="T18" s="5">
        <f t="shared" si="3"/>
        <v>1</v>
      </c>
      <c r="U18" s="5">
        <f t="shared" si="4"/>
        <v>0</v>
      </c>
    </row>
    <row r="19" spans="1:21" ht="31.9" customHeight="1">
      <c r="A19" s="9"/>
      <c r="B19" s="1" t="s">
        <v>89</v>
      </c>
      <c r="C19" s="15" t="s">
        <v>41</v>
      </c>
      <c r="D19" s="16">
        <v>16</v>
      </c>
      <c r="E19" s="16" t="s">
        <v>479</v>
      </c>
      <c r="F19" s="7" t="s">
        <v>42</v>
      </c>
      <c r="G19" s="2" t="s">
        <v>90</v>
      </c>
      <c r="H19" s="3" t="s">
        <v>54</v>
      </c>
      <c r="I19" s="3" t="s">
        <v>36</v>
      </c>
      <c r="J19" s="7"/>
      <c r="K19" s="6"/>
      <c r="L19" s="10">
        <v>43830</v>
      </c>
      <c r="M19" s="3" t="s">
        <v>87</v>
      </c>
      <c r="N19" s="4"/>
      <c r="O19" s="8"/>
      <c r="Q19" s="5">
        <f t="shared" si="0"/>
        <v>2</v>
      </c>
      <c r="R19" s="5">
        <f t="shared" si="1"/>
        <v>2</v>
      </c>
      <c r="S19" s="5">
        <f t="shared" si="2"/>
        <v>0</v>
      </c>
      <c r="T19" s="5">
        <f t="shared" si="3"/>
        <v>0</v>
      </c>
      <c r="U19" s="5">
        <f t="shared" si="4"/>
        <v>0</v>
      </c>
    </row>
    <row r="20" spans="1:21" ht="31.9" customHeight="1">
      <c r="A20" s="9"/>
      <c r="B20" s="1" t="s">
        <v>71</v>
      </c>
      <c r="C20" s="15" t="s">
        <v>41</v>
      </c>
      <c r="D20" s="16">
        <v>17</v>
      </c>
      <c r="E20" s="16" t="s">
        <v>480</v>
      </c>
      <c r="F20" s="7" t="s">
        <v>42</v>
      </c>
      <c r="G20" s="2" t="s">
        <v>72</v>
      </c>
      <c r="H20" s="3" t="s">
        <v>54</v>
      </c>
      <c r="I20" s="3" t="s">
        <v>36</v>
      </c>
      <c r="J20" s="7"/>
      <c r="K20" s="6"/>
      <c r="L20" s="10">
        <v>43465</v>
      </c>
      <c r="M20" s="3" t="s">
        <v>25</v>
      </c>
      <c r="N20" s="4" t="s">
        <v>73</v>
      </c>
      <c r="O20" s="8"/>
      <c r="Q20" s="5">
        <f t="shared" si="0"/>
        <v>2</v>
      </c>
      <c r="R20" s="5">
        <f t="shared" si="1"/>
        <v>2</v>
      </c>
      <c r="S20" s="5">
        <f t="shared" si="2"/>
        <v>0</v>
      </c>
      <c r="T20" s="5">
        <f t="shared" si="3"/>
        <v>1</v>
      </c>
      <c r="U20" s="5">
        <f t="shared" si="4"/>
        <v>0</v>
      </c>
    </row>
    <row r="21" spans="1:21" ht="48" customHeight="1">
      <c r="A21" s="9"/>
      <c r="B21" s="1" t="s">
        <v>45</v>
      </c>
      <c r="C21" s="15" t="s">
        <v>41</v>
      </c>
      <c r="D21" s="16">
        <v>18</v>
      </c>
      <c r="E21" s="16" t="s">
        <v>481</v>
      </c>
      <c r="F21" s="7" t="s">
        <v>42</v>
      </c>
      <c r="G21" s="2" t="s">
        <v>46</v>
      </c>
      <c r="H21" s="3" t="s">
        <v>35</v>
      </c>
      <c r="I21" s="3" t="s">
        <v>36</v>
      </c>
      <c r="J21" s="7"/>
      <c r="K21" s="6"/>
      <c r="L21" s="10">
        <v>43465</v>
      </c>
      <c r="M21" s="3" t="s">
        <v>31</v>
      </c>
      <c r="N21" s="4"/>
      <c r="O21" s="8"/>
      <c r="Q21" s="5">
        <f t="shared" si="0"/>
        <v>3</v>
      </c>
      <c r="R21" s="5">
        <f t="shared" si="1"/>
        <v>3</v>
      </c>
      <c r="S21" s="5">
        <f t="shared" si="2"/>
        <v>0</v>
      </c>
      <c r="T21" s="5">
        <f t="shared" si="3"/>
        <v>0</v>
      </c>
      <c r="U21" s="5">
        <f t="shared" si="4"/>
        <v>0</v>
      </c>
    </row>
    <row r="22" spans="1:21" ht="31.9" customHeight="1">
      <c r="A22" s="9"/>
      <c r="B22" s="1" t="s">
        <v>60</v>
      </c>
      <c r="C22" s="15" t="s">
        <v>41</v>
      </c>
      <c r="D22" s="16">
        <v>19</v>
      </c>
      <c r="E22" s="16" t="s">
        <v>482</v>
      </c>
      <c r="F22" s="7" t="s">
        <v>42</v>
      </c>
      <c r="G22" s="2" t="s">
        <v>61</v>
      </c>
      <c r="H22" s="3" t="s">
        <v>54</v>
      </c>
      <c r="I22" s="3" t="s">
        <v>36</v>
      </c>
      <c r="J22" s="7"/>
      <c r="K22" s="6"/>
      <c r="L22" s="10">
        <v>43465</v>
      </c>
      <c r="M22" s="3" t="s">
        <v>23</v>
      </c>
      <c r="N22" s="4" t="s">
        <v>62</v>
      </c>
      <c r="O22" s="8"/>
      <c r="Q22" s="5">
        <f t="shared" si="0"/>
        <v>2</v>
      </c>
      <c r="R22" s="5">
        <f t="shared" si="1"/>
        <v>2</v>
      </c>
      <c r="S22" s="5">
        <f t="shared" si="2"/>
        <v>0</v>
      </c>
      <c r="T22" s="5">
        <f t="shared" si="3"/>
        <v>1</v>
      </c>
      <c r="U22" s="5">
        <f t="shared" si="4"/>
        <v>0</v>
      </c>
    </row>
    <row r="23" spans="1:21" ht="31.9" customHeight="1">
      <c r="A23" s="9" t="s">
        <v>39</v>
      </c>
      <c r="B23" s="1" t="s">
        <v>40</v>
      </c>
      <c r="C23" s="15" t="s">
        <v>41</v>
      </c>
      <c r="D23" s="16">
        <v>20</v>
      </c>
      <c r="E23" s="16" t="s">
        <v>483</v>
      </c>
      <c r="F23" s="7" t="s">
        <v>42</v>
      </c>
      <c r="G23" s="2" t="s">
        <v>43</v>
      </c>
      <c r="H23" s="3" t="s">
        <v>35</v>
      </c>
      <c r="I23" s="3" t="s">
        <v>36</v>
      </c>
      <c r="J23" s="7"/>
      <c r="K23" s="6"/>
      <c r="L23" s="10">
        <v>43465</v>
      </c>
      <c r="M23" s="3" t="s">
        <v>669</v>
      </c>
      <c r="N23" s="4" t="s">
        <v>44</v>
      </c>
      <c r="O23" s="8"/>
      <c r="Q23" s="5">
        <f t="shared" si="0"/>
        <v>2</v>
      </c>
      <c r="R23" s="5">
        <f t="shared" si="1"/>
        <v>2</v>
      </c>
      <c r="S23" s="5">
        <f t="shared" si="2"/>
        <v>0</v>
      </c>
      <c r="T23" s="5">
        <f t="shared" si="3"/>
        <v>1</v>
      </c>
      <c r="U23" s="5">
        <f t="shared" si="4"/>
        <v>0</v>
      </c>
    </row>
    <row r="24" spans="1:21" ht="31.9" customHeight="1">
      <c r="A24" s="9" t="s">
        <v>47</v>
      </c>
      <c r="B24" s="1" t="s">
        <v>48</v>
      </c>
      <c r="C24" s="15" t="s">
        <v>41</v>
      </c>
      <c r="D24" s="16">
        <v>21</v>
      </c>
      <c r="E24" s="16" t="s">
        <v>484</v>
      </c>
      <c r="F24" s="7" t="s">
        <v>42</v>
      </c>
      <c r="G24" s="2" t="s">
        <v>49</v>
      </c>
      <c r="H24" s="3" t="s">
        <v>35</v>
      </c>
      <c r="I24" s="3" t="s">
        <v>36</v>
      </c>
      <c r="J24" s="7"/>
      <c r="K24" s="6"/>
      <c r="L24" s="10">
        <v>43465</v>
      </c>
      <c r="M24" s="3" t="s">
        <v>50</v>
      </c>
      <c r="N24" s="4" t="s">
        <v>51</v>
      </c>
      <c r="O24" s="8"/>
      <c r="Q24" s="5">
        <f t="shared" si="0"/>
        <v>2</v>
      </c>
      <c r="R24" s="5">
        <f t="shared" si="1"/>
        <v>2</v>
      </c>
      <c r="S24" s="5">
        <f t="shared" si="2"/>
        <v>0</v>
      </c>
      <c r="T24" s="5">
        <f t="shared" si="3"/>
        <v>1</v>
      </c>
      <c r="U24" s="5">
        <f t="shared" si="4"/>
        <v>0</v>
      </c>
    </row>
    <row r="25" spans="1:21" ht="31.9" customHeight="1">
      <c r="A25" s="9"/>
      <c r="B25" s="1" t="s">
        <v>63</v>
      </c>
      <c r="C25" s="15" t="s">
        <v>41</v>
      </c>
      <c r="D25" s="16">
        <v>22</v>
      </c>
      <c r="E25" s="16" t="s">
        <v>485</v>
      </c>
      <c r="F25" s="7" t="s">
        <v>42</v>
      </c>
      <c r="G25" s="2" t="s">
        <v>64</v>
      </c>
      <c r="H25" s="3" t="s">
        <v>54</v>
      </c>
      <c r="I25" s="3" t="s">
        <v>36</v>
      </c>
      <c r="J25" s="7"/>
      <c r="K25" s="6"/>
      <c r="L25" s="10">
        <v>43465</v>
      </c>
      <c r="M25" s="3" t="s">
        <v>65</v>
      </c>
      <c r="N25" s="4" t="s">
        <v>66</v>
      </c>
      <c r="O25" s="8"/>
      <c r="Q25" s="5">
        <f t="shared" si="0"/>
        <v>2</v>
      </c>
      <c r="R25" s="5">
        <f t="shared" si="1"/>
        <v>2</v>
      </c>
      <c r="S25" s="5">
        <f t="shared" si="2"/>
        <v>0</v>
      </c>
      <c r="T25" s="5">
        <f t="shared" si="3"/>
        <v>2</v>
      </c>
      <c r="U25" s="5">
        <f t="shared" si="4"/>
        <v>0</v>
      </c>
    </row>
    <row r="26" spans="1:21" ht="90" customHeight="1">
      <c r="A26" s="9"/>
      <c r="B26" s="1" t="s">
        <v>74</v>
      </c>
      <c r="C26" s="15" t="s">
        <v>41</v>
      </c>
      <c r="D26" s="16">
        <v>23</v>
      </c>
      <c r="E26" s="16" t="s">
        <v>486</v>
      </c>
      <c r="F26" s="7" t="s">
        <v>42</v>
      </c>
      <c r="G26" s="2" t="s">
        <v>75</v>
      </c>
      <c r="H26" s="3" t="s">
        <v>54</v>
      </c>
      <c r="I26" s="3" t="s">
        <v>36</v>
      </c>
      <c r="J26" s="7"/>
      <c r="K26" s="6" t="s">
        <v>76</v>
      </c>
      <c r="L26" s="10">
        <v>43465</v>
      </c>
      <c r="M26" s="3" t="s">
        <v>20</v>
      </c>
      <c r="N26" s="4" t="s">
        <v>77</v>
      </c>
      <c r="O26" s="8"/>
      <c r="Q26" s="5">
        <v>6</v>
      </c>
      <c r="R26" s="5">
        <f t="shared" si="1"/>
        <v>2</v>
      </c>
      <c r="S26" s="5">
        <f t="shared" si="2"/>
        <v>5</v>
      </c>
      <c r="T26" s="5">
        <f t="shared" si="3"/>
        <v>1</v>
      </c>
      <c r="U26" s="5">
        <f t="shared" si="4"/>
        <v>0</v>
      </c>
    </row>
    <row r="27" spans="1:21" ht="31.9" customHeight="1">
      <c r="A27" s="9"/>
      <c r="B27" s="1" t="s">
        <v>78</v>
      </c>
      <c r="C27" s="15" t="s">
        <v>41</v>
      </c>
      <c r="D27" s="16">
        <v>24</v>
      </c>
      <c r="E27" s="16" t="s">
        <v>487</v>
      </c>
      <c r="F27" s="7" t="s">
        <v>42</v>
      </c>
      <c r="G27" s="2" t="s">
        <v>79</v>
      </c>
      <c r="H27" s="3" t="s">
        <v>54</v>
      </c>
      <c r="I27" s="3" t="s">
        <v>36</v>
      </c>
      <c r="J27" s="7"/>
      <c r="K27" s="6"/>
      <c r="L27" s="10">
        <v>43465</v>
      </c>
      <c r="M27" s="3" t="s">
        <v>80</v>
      </c>
      <c r="N27" s="4" t="s">
        <v>81</v>
      </c>
      <c r="O27" s="8"/>
      <c r="Q27" s="5">
        <f t="shared" si="0"/>
        <v>2</v>
      </c>
      <c r="R27" s="5">
        <f t="shared" si="1"/>
        <v>2</v>
      </c>
      <c r="S27" s="5">
        <f t="shared" si="2"/>
        <v>0</v>
      </c>
      <c r="T27" s="5">
        <f t="shared" si="3"/>
        <v>2</v>
      </c>
      <c r="U27" s="5">
        <f t="shared" si="4"/>
        <v>0</v>
      </c>
    </row>
    <row r="28" spans="1:21" ht="31.9" customHeight="1">
      <c r="A28" s="9"/>
      <c r="B28" s="1" t="s">
        <v>67</v>
      </c>
      <c r="C28" s="15" t="s">
        <v>41</v>
      </c>
      <c r="D28" s="16">
        <v>25</v>
      </c>
      <c r="E28" s="16" t="s">
        <v>488</v>
      </c>
      <c r="F28" s="7" t="s">
        <v>42</v>
      </c>
      <c r="G28" s="2" t="s">
        <v>68</v>
      </c>
      <c r="H28" s="3" t="s">
        <v>54</v>
      </c>
      <c r="I28" s="3" t="s">
        <v>36</v>
      </c>
      <c r="J28" s="7"/>
      <c r="K28" s="6"/>
      <c r="L28" s="10">
        <v>43465</v>
      </c>
      <c r="M28" s="3" t="s">
        <v>69</v>
      </c>
      <c r="N28" s="4" t="s">
        <v>70</v>
      </c>
      <c r="O28" s="8"/>
      <c r="Q28" s="5">
        <f t="shared" si="0"/>
        <v>2</v>
      </c>
      <c r="R28" s="5">
        <f t="shared" si="1"/>
        <v>2</v>
      </c>
      <c r="S28" s="5">
        <f t="shared" si="2"/>
        <v>0</v>
      </c>
      <c r="T28" s="5">
        <f t="shared" si="3"/>
        <v>1</v>
      </c>
      <c r="U28" s="5">
        <f t="shared" si="4"/>
        <v>0</v>
      </c>
    </row>
    <row r="29" spans="1:21" ht="31.9" customHeight="1">
      <c r="A29" s="9"/>
      <c r="B29" s="1" t="s">
        <v>82</v>
      </c>
      <c r="C29" s="15" t="s">
        <v>41</v>
      </c>
      <c r="D29" s="16">
        <v>26</v>
      </c>
      <c r="E29" s="16" t="s">
        <v>489</v>
      </c>
      <c r="F29" s="7" t="s">
        <v>42</v>
      </c>
      <c r="G29" s="2" t="s">
        <v>83</v>
      </c>
      <c r="H29" s="3" t="s">
        <v>54</v>
      </c>
      <c r="I29" s="3" t="s">
        <v>36</v>
      </c>
      <c r="J29" s="7"/>
      <c r="K29" s="6"/>
      <c r="L29" s="10">
        <v>43465</v>
      </c>
      <c r="M29" s="3" t="s">
        <v>23</v>
      </c>
      <c r="N29" s="4" t="s">
        <v>84</v>
      </c>
      <c r="O29" s="8"/>
      <c r="Q29" s="5">
        <f t="shared" si="0"/>
        <v>2</v>
      </c>
      <c r="R29" s="5">
        <f t="shared" si="1"/>
        <v>2</v>
      </c>
      <c r="S29" s="5">
        <f t="shared" si="2"/>
        <v>0</v>
      </c>
      <c r="T29" s="5">
        <f t="shared" si="3"/>
        <v>2</v>
      </c>
      <c r="U29" s="5">
        <f t="shared" si="4"/>
        <v>0</v>
      </c>
    </row>
    <row r="30" spans="1:21" ht="31.9" customHeight="1">
      <c r="A30" s="9"/>
      <c r="B30" s="1" t="s">
        <v>52</v>
      </c>
      <c r="C30" s="15" t="s">
        <v>41</v>
      </c>
      <c r="D30" s="16">
        <v>27</v>
      </c>
      <c r="E30" s="16" t="s">
        <v>490</v>
      </c>
      <c r="F30" s="7" t="s">
        <v>42</v>
      </c>
      <c r="G30" s="2" t="s">
        <v>53</v>
      </c>
      <c r="H30" s="3" t="s">
        <v>54</v>
      </c>
      <c r="I30" s="3" t="s">
        <v>36</v>
      </c>
      <c r="J30" s="7"/>
      <c r="K30" s="6"/>
      <c r="L30" s="10">
        <v>43465</v>
      </c>
      <c r="M30" s="3" t="s">
        <v>23</v>
      </c>
      <c r="N30" s="4" t="s">
        <v>55</v>
      </c>
      <c r="O30" s="8"/>
      <c r="Q30" s="5">
        <f t="shared" si="0"/>
        <v>2</v>
      </c>
      <c r="R30" s="5">
        <f t="shared" si="1"/>
        <v>2</v>
      </c>
      <c r="S30" s="5">
        <f t="shared" si="2"/>
        <v>0</v>
      </c>
      <c r="T30" s="5">
        <f t="shared" si="3"/>
        <v>1</v>
      </c>
      <c r="U30" s="5">
        <f t="shared" si="4"/>
        <v>0</v>
      </c>
    </row>
    <row r="31" spans="1:21" ht="31.9" customHeight="1">
      <c r="A31" s="9"/>
      <c r="B31" s="1" t="s">
        <v>56</v>
      </c>
      <c r="C31" s="15" t="s">
        <v>41</v>
      </c>
      <c r="D31" s="16">
        <v>28</v>
      </c>
      <c r="E31" s="16" t="s">
        <v>491</v>
      </c>
      <c r="F31" s="7" t="s">
        <v>42</v>
      </c>
      <c r="G31" s="2" t="s">
        <v>57</v>
      </c>
      <c r="H31" s="3" t="s">
        <v>54</v>
      </c>
      <c r="I31" s="3" t="s">
        <v>36</v>
      </c>
      <c r="J31" s="7"/>
      <c r="K31" s="6"/>
      <c r="L31" s="10">
        <v>43465</v>
      </c>
      <c r="M31" s="3" t="s">
        <v>58</v>
      </c>
      <c r="N31" s="4" t="s">
        <v>59</v>
      </c>
      <c r="O31" s="8"/>
      <c r="Q31" s="5">
        <f t="shared" si="0"/>
        <v>2</v>
      </c>
      <c r="R31" s="5">
        <f t="shared" si="1"/>
        <v>2</v>
      </c>
      <c r="S31" s="5">
        <f t="shared" si="2"/>
        <v>0</v>
      </c>
      <c r="T31" s="5">
        <f t="shared" si="3"/>
        <v>1</v>
      </c>
      <c r="U31" s="5">
        <f t="shared" si="4"/>
        <v>0</v>
      </c>
    </row>
    <row r="32" spans="1:21" ht="31.9" customHeight="1">
      <c r="A32" s="9"/>
      <c r="B32" s="1" t="s">
        <v>122</v>
      </c>
      <c r="C32" s="15" t="s">
        <v>41</v>
      </c>
      <c r="D32" s="16">
        <v>29</v>
      </c>
      <c r="E32" s="16" t="s">
        <v>492</v>
      </c>
      <c r="F32" s="7" t="s">
        <v>92</v>
      </c>
      <c r="G32" s="2" t="s">
        <v>123</v>
      </c>
      <c r="H32" s="3" t="s">
        <v>54</v>
      </c>
      <c r="I32" s="3" t="s">
        <v>36</v>
      </c>
      <c r="J32" s="3"/>
      <c r="K32" s="6"/>
      <c r="L32" s="10">
        <v>43465</v>
      </c>
      <c r="M32" s="3" t="s">
        <v>15</v>
      </c>
      <c r="N32" s="4" t="s">
        <v>124</v>
      </c>
      <c r="O32" s="8"/>
      <c r="Q32" s="5">
        <f t="shared" si="0"/>
        <v>2</v>
      </c>
      <c r="R32" s="5">
        <f t="shared" si="1"/>
        <v>2</v>
      </c>
      <c r="S32" s="5">
        <f t="shared" si="2"/>
        <v>0</v>
      </c>
      <c r="T32" s="5">
        <f t="shared" si="3"/>
        <v>2</v>
      </c>
      <c r="U32" s="5">
        <f t="shared" si="4"/>
        <v>0</v>
      </c>
    </row>
    <row r="33" spans="1:21" ht="31.9" customHeight="1">
      <c r="A33" s="9"/>
      <c r="B33" s="9"/>
      <c r="C33" s="15" t="s">
        <v>130</v>
      </c>
      <c r="D33" s="16">
        <v>30</v>
      </c>
      <c r="E33" s="16" t="s">
        <v>493</v>
      </c>
      <c r="F33" s="7" t="s">
        <v>92</v>
      </c>
      <c r="G33" s="2" t="s">
        <v>640</v>
      </c>
      <c r="H33" s="3" t="s">
        <v>54</v>
      </c>
      <c r="I33" s="3" t="s">
        <v>36</v>
      </c>
      <c r="J33" s="3"/>
      <c r="K33" s="2"/>
      <c r="L33" s="19">
        <v>43465</v>
      </c>
      <c r="M33" s="3" t="s">
        <v>15</v>
      </c>
      <c r="N33" s="4" t="s">
        <v>77</v>
      </c>
      <c r="O33" s="8"/>
      <c r="Q33" s="5">
        <f t="shared" si="0"/>
        <v>2</v>
      </c>
      <c r="R33" s="5">
        <f t="shared" si="1"/>
        <v>2</v>
      </c>
      <c r="S33" s="5">
        <f t="shared" si="2"/>
        <v>0</v>
      </c>
      <c r="T33" s="5">
        <f t="shared" si="3"/>
        <v>1</v>
      </c>
      <c r="U33" s="5">
        <f t="shared" si="4"/>
        <v>0</v>
      </c>
    </row>
    <row r="34" spans="1:21" ht="60">
      <c r="A34" s="9"/>
      <c r="B34" s="1" t="s">
        <v>127</v>
      </c>
      <c r="C34" s="15" t="s">
        <v>41</v>
      </c>
      <c r="D34" s="16">
        <v>31</v>
      </c>
      <c r="E34" s="16" t="s">
        <v>494</v>
      </c>
      <c r="F34" s="7" t="s">
        <v>92</v>
      </c>
      <c r="G34" s="2" t="s">
        <v>128</v>
      </c>
      <c r="H34" s="3" t="s">
        <v>54</v>
      </c>
      <c r="I34" s="3" t="s">
        <v>36</v>
      </c>
      <c r="J34" s="3"/>
      <c r="K34" s="6"/>
      <c r="L34" s="10">
        <v>43465</v>
      </c>
      <c r="M34" s="3" t="s">
        <v>129</v>
      </c>
      <c r="N34" s="4" t="s">
        <v>73</v>
      </c>
      <c r="O34" s="8"/>
      <c r="Q34" s="5">
        <v>4</v>
      </c>
      <c r="R34" s="5">
        <f t="shared" si="1"/>
        <v>5</v>
      </c>
      <c r="S34" s="5">
        <f t="shared" si="2"/>
        <v>0</v>
      </c>
      <c r="T34" s="5">
        <f t="shared" si="3"/>
        <v>1</v>
      </c>
      <c r="U34" s="5">
        <f t="shared" si="4"/>
        <v>0</v>
      </c>
    </row>
    <row r="35" spans="1:21" ht="48" customHeight="1">
      <c r="A35" s="9"/>
      <c r="B35" s="9"/>
      <c r="C35" s="15" t="s">
        <v>130</v>
      </c>
      <c r="D35" s="16">
        <v>32</v>
      </c>
      <c r="E35" s="16" t="s">
        <v>495</v>
      </c>
      <c r="F35" s="7" t="s">
        <v>92</v>
      </c>
      <c r="G35" s="20" t="s">
        <v>641</v>
      </c>
      <c r="H35" s="3" t="s">
        <v>54</v>
      </c>
      <c r="I35" s="3" t="s">
        <v>36</v>
      </c>
      <c r="J35" s="3"/>
      <c r="K35" s="2"/>
      <c r="L35" s="19">
        <v>43465</v>
      </c>
      <c r="M35" s="3" t="s">
        <v>23</v>
      </c>
      <c r="N35" s="4" t="s">
        <v>132</v>
      </c>
      <c r="O35" s="8"/>
      <c r="Q35" s="5">
        <v>3</v>
      </c>
      <c r="R35" s="5">
        <f t="shared" si="1"/>
        <v>4</v>
      </c>
      <c r="S35" s="5">
        <f t="shared" si="2"/>
        <v>0</v>
      </c>
      <c r="T35" s="5">
        <f t="shared" si="3"/>
        <v>1</v>
      </c>
      <c r="U35" s="5">
        <f t="shared" si="4"/>
        <v>0</v>
      </c>
    </row>
    <row r="36" spans="1:21" ht="31.9" customHeight="1">
      <c r="A36" s="9"/>
      <c r="B36" s="1" t="s">
        <v>117</v>
      </c>
      <c r="C36" s="15" t="s">
        <v>41</v>
      </c>
      <c r="D36" s="16">
        <v>33</v>
      </c>
      <c r="E36" s="16" t="s">
        <v>496</v>
      </c>
      <c r="F36" s="7" t="s">
        <v>92</v>
      </c>
      <c r="G36" s="2" t="s">
        <v>118</v>
      </c>
      <c r="H36" s="3" t="s">
        <v>54</v>
      </c>
      <c r="I36" s="3" t="s">
        <v>36</v>
      </c>
      <c r="J36" s="3"/>
      <c r="K36" s="6"/>
      <c r="L36" s="10">
        <v>43465</v>
      </c>
      <c r="M36" s="3" t="s">
        <v>20</v>
      </c>
      <c r="N36" s="4" t="s">
        <v>119</v>
      </c>
      <c r="O36" s="8"/>
      <c r="Q36" s="5">
        <f t="shared" si="0"/>
        <v>2</v>
      </c>
      <c r="R36" s="5">
        <f t="shared" si="1"/>
        <v>2</v>
      </c>
      <c r="S36" s="5">
        <f t="shared" si="2"/>
        <v>0</v>
      </c>
      <c r="T36" s="5">
        <f t="shared" si="3"/>
        <v>2</v>
      </c>
      <c r="U36" s="5">
        <f t="shared" si="4"/>
        <v>0</v>
      </c>
    </row>
    <row r="37" spans="1:21" ht="48" customHeight="1">
      <c r="A37" s="9"/>
      <c r="B37" s="1" t="s">
        <v>99</v>
      </c>
      <c r="C37" s="15" t="s">
        <v>41</v>
      </c>
      <c r="D37" s="16">
        <v>34</v>
      </c>
      <c r="E37" s="16" t="s">
        <v>497</v>
      </c>
      <c r="F37" s="7" t="s">
        <v>92</v>
      </c>
      <c r="G37" s="2" t="s">
        <v>100</v>
      </c>
      <c r="H37" s="3" t="s">
        <v>54</v>
      </c>
      <c r="I37" s="3" t="s">
        <v>36</v>
      </c>
      <c r="J37" s="3"/>
      <c r="K37" s="6"/>
      <c r="L37" s="10">
        <v>43465</v>
      </c>
      <c r="M37" s="3" t="s">
        <v>15</v>
      </c>
      <c r="N37" s="4"/>
      <c r="O37" s="8"/>
      <c r="Q37" s="5">
        <f t="shared" si="0"/>
        <v>3</v>
      </c>
      <c r="R37" s="5">
        <f t="shared" si="1"/>
        <v>3</v>
      </c>
      <c r="S37" s="5">
        <f t="shared" si="2"/>
        <v>0</v>
      </c>
      <c r="T37" s="5">
        <f t="shared" si="3"/>
        <v>0</v>
      </c>
      <c r="U37" s="5">
        <f t="shared" si="4"/>
        <v>0</v>
      </c>
    </row>
    <row r="38" spans="1:21" ht="48" customHeight="1">
      <c r="A38" s="9"/>
      <c r="B38" s="1" t="s">
        <v>120</v>
      </c>
      <c r="C38" s="15" t="s">
        <v>41</v>
      </c>
      <c r="D38" s="16">
        <v>35</v>
      </c>
      <c r="E38" s="16" t="s">
        <v>498</v>
      </c>
      <c r="F38" s="7" t="s">
        <v>92</v>
      </c>
      <c r="G38" s="2" t="s">
        <v>121</v>
      </c>
      <c r="H38" s="3" t="s">
        <v>54</v>
      </c>
      <c r="I38" s="3" t="s">
        <v>36</v>
      </c>
      <c r="J38" s="3"/>
      <c r="K38" s="6"/>
      <c r="L38" s="10">
        <v>43465</v>
      </c>
      <c r="M38" s="3" t="s">
        <v>103</v>
      </c>
      <c r="N38" s="4"/>
      <c r="O38" s="8"/>
      <c r="Q38" s="5">
        <f t="shared" si="0"/>
        <v>3</v>
      </c>
      <c r="R38" s="5">
        <f t="shared" si="1"/>
        <v>3</v>
      </c>
      <c r="S38" s="5">
        <f t="shared" si="2"/>
        <v>0</v>
      </c>
      <c r="T38" s="5">
        <f t="shared" si="3"/>
        <v>0</v>
      </c>
      <c r="U38" s="5">
        <f t="shared" si="4"/>
        <v>0</v>
      </c>
    </row>
    <row r="39" spans="1:21" ht="48" customHeight="1">
      <c r="A39" s="9" t="s">
        <v>125</v>
      </c>
      <c r="B39" s="1" t="s">
        <v>126</v>
      </c>
      <c r="C39" s="15" t="s">
        <v>41</v>
      </c>
      <c r="D39" s="16">
        <v>36</v>
      </c>
      <c r="E39" s="16" t="s">
        <v>499</v>
      </c>
      <c r="F39" s="7" t="s">
        <v>92</v>
      </c>
      <c r="G39" s="2" t="s">
        <v>675</v>
      </c>
      <c r="H39" s="3" t="s">
        <v>54</v>
      </c>
      <c r="I39" s="3" t="s">
        <v>36</v>
      </c>
      <c r="J39" s="3"/>
      <c r="K39" s="6"/>
      <c r="L39" s="10">
        <v>43830</v>
      </c>
      <c r="M39" s="3" t="s">
        <v>23</v>
      </c>
      <c r="N39" s="4" t="s">
        <v>73</v>
      </c>
      <c r="O39" s="8"/>
      <c r="Q39" s="5">
        <f t="shared" si="0"/>
        <v>3</v>
      </c>
      <c r="R39" s="5">
        <f t="shared" si="1"/>
        <v>3</v>
      </c>
      <c r="S39" s="5">
        <f t="shared" si="2"/>
        <v>0</v>
      </c>
      <c r="T39" s="5">
        <f t="shared" si="3"/>
        <v>1</v>
      </c>
      <c r="U39" s="5">
        <f t="shared" si="4"/>
        <v>0</v>
      </c>
    </row>
    <row r="40" spans="1:21" ht="48" customHeight="1">
      <c r="A40" s="9"/>
      <c r="B40" s="1" t="s">
        <v>114</v>
      </c>
      <c r="C40" s="15" t="s">
        <v>41</v>
      </c>
      <c r="D40" s="16">
        <v>37</v>
      </c>
      <c r="E40" s="16" t="s">
        <v>500</v>
      </c>
      <c r="F40" s="7" t="s">
        <v>92</v>
      </c>
      <c r="G40" s="2" t="s">
        <v>115</v>
      </c>
      <c r="H40" s="3" t="s">
        <v>54</v>
      </c>
      <c r="I40" s="3" t="s">
        <v>116</v>
      </c>
      <c r="J40" s="3" t="s">
        <v>656</v>
      </c>
      <c r="K40" s="6"/>
      <c r="L40" s="10">
        <v>43465</v>
      </c>
      <c r="M40" s="3" t="s">
        <v>23</v>
      </c>
      <c r="N40" s="4" t="s">
        <v>687</v>
      </c>
      <c r="O40" s="8"/>
      <c r="P40" s="5" t="s">
        <v>688</v>
      </c>
      <c r="Q40" s="5">
        <v>3</v>
      </c>
      <c r="R40" s="5">
        <f t="shared" si="1"/>
        <v>4</v>
      </c>
      <c r="S40" s="5">
        <f t="shared" si="2"/>
        <v>0</v>
      </c>
      <c r="T40" s="5">
        <f t="shared" si="3"/>
        <v>2</v>
      </c>
      <c r="U40" s="5">
        <f t="shared" si="4"/>
        <v>0</v>
      </c>
    </row>
    <row r="41" spans="1:21" ht="60" customHeight="1">
      <c r="A41" s="9"/>
      <c r="B41" s="1" t="s">
        <v>108</v>
      </c>
      <c r="C41" s="15" t="s">
        <v>41</v>
      </c>
      <c r="D41" s="16">
        <v>38</v>
      </c>
      <c r="E41" s="16" t="s">
        <v>501</v>
      </c>
      <c r="F41" s="7" t="s">
        <v>92</v>
      </c>
      <c r="G41" s="2" t="s">
        <v>109</v>
      </c>
      <c r="H41" s="3" t="s">
        <v>54</v>
      </c>
      <c r="I41" s="3" t="s">
        <v>36</v>
      </c>
      <c r="J41" s="3"/>
      <c r="K41" s="6"/>
      <c r="L41" s="10">
        <v>43465</v>
      </c>
      <c r="M41" s="3" t="s">
        <v>110</v>
      </c>
      <c r="N41" s="4" t="s">
        <v>96</v>
      </c>
      <c r="O41" s="8"/>
      <c r="Q41" s="5">
        <f t="shared" si="0"/>
        <v>4</v>
      </c>
      <c r="R41" s="5">
        <f t="shared" si="1"/>
        <v>4</v>
      </c>
      <c r="S41" s="5">
        <f t="shared" si="2"/>
        <v>0</v>
      </c>
      <c r="T41" s="5">
        <f t="shared" si="3"/>
        <v>2</v>
      </c>
      <c r="U41" s="5">
        <f t="shared" si="4"/>
        <v>0</v>
      </c>
    </row>
    <row r="42" spans="1:21" ht="79.900000000000006" customHeight="1">
      <c r="A42" s="9"/>
      <c r="B42" s="1" t="s">
        <v>101</v>
      </c>
      <c r="C42" s="15" t="s">
        <v>41</v>
      </c>
      <c r="D42" s="16">
        <v>39</v>
      </c>
      <c r="E42" s="16" t="s">
        <v>502</v>
      </c>
      <c r="F42" s="7" t="s">
        <v>92</v>
      </c>
      <c r="G42" s="2" t="s">
        <v>102</v>
      </c>
      <c r="H42" s="3" t="s">
        <v>54</v>
      </c>
      <c r="I42" s="3" t="s">
        <v>36</v>
      </c>
      <c r="J42" s="3"/>
      <c r="K42" s="6"/>
      <c r="L42" s="10">
        <v>43465</v>
      </c>
      <c r="M42" s="3" t="s">
        <v>103</v>
      </c>
      <c r="N42" s="4" t="s">
        <v>104</v>
      </c>
      <c r="O42" s="8"/>
      <c r="Q42" s="5">
        <v>5</v>
      </c>
      <c r="R42" s="5">
        <f t="shared" si="1"/>
        <v>6</v>
      </c>
      <c r="S42" s="5">
        <f t="shared" si="2"/>
        <v>0</v>
      </c>
      <c r="T42" s="5">
        <f t="shared" si="3"/>
        <v>1</v>
      </c>
      <c r="U42" s="5">
        <f t="shared" si="4"/>
        <v>0</v>
      </c>
    </row>
    <row r="43" spans="1:21" ht="60" customHeight="1">
      <c r="A43" s="9"/>
      <c r="B43" s="9"/>
      <c r="C43" s="15" t="s">
        <v>130</v>
      </c>
      <c r="D43" s="16">
        <v>40</v>
      </c>
      <c r="E43" s="16" t="s">
        <v>503</v>
      </c>
      <c r="F43" s="7" t="s">
        <v>92</v>
      </c>
      <c r="G43" s="20" t="s">
        <v>642</v>
      </c>
      <c r="H43" s="3" t="s">
        <v>54</v>
      </c>
      <c r="I43" s="3" t="s">
        <v>36</v>
      </c>
      <c r="J43" s="3"/>
      <c r="K43" s="2"/>
      <c r="L43" s="19">
        <v>43465</v>
      </c>
      <c r="M43" s="3" t="s">
        <v>110</v>
      </c>
      <c r="N43" s="4" t="s">
        <v>131</v>
      </c>
      <c r="O43" s="8"/>
      <c r="Q43" s="5">
        <f t="shared" si="0"/>
        <v>4</v>
      </c>
      <c r="R43" s="5">
        <f t="shared" si="1"/>
        <v>4</v>
      </c>
      <c r="S43" s="5">
        <f t="shared" si="2"/>
        <v>0</v>
      </c>
      <c r="T43" s="5">
        <f t="shared" si="3"/>
        <v>2</v>
      </c>
      <c r="U43" s="5">
        <f t="shared" si="4"/>
        <v>0</v>
      </c>
    </row>
    <row r="44" spans="1:21" ht="48" customHeight="1">
      <c r="A44" s="9"/>
      <c r="B44" s="1" t="s">
        <v>97</v>
      </c>
      <c r="C44" s="15" t="s">
        <v>41</v>
      </c>
      <c r="D44" s="16">
        <v>41</v>
      </c>
      <c r="E44" s="16" t="s">
        <v>504</v>
      </c>
      <c r="F44" s="7" t="s">
        <v>92</v>
      </c>
      <c r="G44" s="2" t="s">
        <v>98</v>
      </c>
      <c r="H44" s="3" t="s">
        <v>54</v>
      </c>
      <c r="I44" s="3" t="s">
        <v>36</v>
      </c>
      <c r="J44" s="3"/>
      <c r="K44" s="6"/>
      <c r="L44" s="10">
        <v>43465</v>
      </c>
      <c r="M44" s="3" t="s">
        <v>20</v>
      </c>
      <c r="N44" s="4" t="s">
        <v>73</v>
      </c>
      <c r="O44" s="8"/>
      <c r="Q44" s="5">
        <f t="shared" si="0"/>
        <v>3</v>
      </c>
      <c r="R44" s="5">
        <f t="shared" si="1"/>
        <v>3</v>
      </c>
      <c r="S44" s="5">
        <f t="shared" si="2"/>
        <v>0</v>
      </c>
      <c r="T44" s="5">
        <f t="shared" si="3"/>
        <v>1</v>
      </c>
      <c r="U44" s="5">
        <f t="shared" si="4"/>
        <v>0</v>
      </c>
    </row>
    <row r="45" spans="1:21" ht="48" customHeight="1">
      <c r="A45" s="9"/>
      <c r="B45" s="1" t="s">
        <v>94</v>
      </c>
      <c r="C45" s="15" t="s">
        <v>41</v>
      </c>
      <c r="D45" s="16">
        <v>42</v>
      </c>
      <c r="E45" s="16" t="s">
        <v>505</v>
      </c>
      <c r="F45" s="7" t="s">
        <v>92</v>
      </c>
      <c r="G45" s="2" t="s">
        <v>95</v>
      </c>
      <c r="H45" s="3" t="s">
        <v>54</v>
      </c>
      <c r="I45" s="3" t="s">
        <v>36</v>
      </c>
      <c r="J45" s="3"/>
      <c r="K45" s="6"/>
      <c r="L45" s="10">
        <v>43465</v>
      </c>
      <c r="M45" s="3" t="s">
        <v>20</v>
      </c>
      <c r="N45" s="4" t="s">
        <v>96</v>
      </c>
      <c r="O45" s="8"/>
      <c r="Q45" s="5">
        <f t="shared" si="0"/>
        <v>3</v>
      </c>
      <c r="R45" s="5">
        <f t="shared" si="1"/>
        <v>3</v>
      </c>
      <c r="S45" s="5">
        <f t="shared" si="2"/>
        <v>0</v>
      </c>
      <c r="T45" s="5">
        <f t="shared" si="3"/>
        <v>2</v>
      </c>
      <c r="U45" s="5">
        <f t="shared" si="4"/>
        <v>0</v>
      </c>
    </row>
    <row r="46" spans="1:21" ht="48" customHeight="1">
      <c r="A46" s="9"/>
      <c r="B46" s="1" t="s">
        <v>111</v>
      </c>
      <c r="C46" s="15" t="s">
        <v>41</v>
      </c>
      <c r="D46" s="16">
        <v>43</v>
      </c>
      <c r="E46" s="16" t="s">
        <v>506</v>
      </c>
      <c r="F46" s="7" t="s">
        <v>92</v>
      </c>
      <c r="G46" s="2" t="s">
        <v>112</v>
      </c>
      <c r="H46" s="3" t="s">
        <v>54</v>
      </c>
      <c r="I46" s="3" t="s">
        <v>36</v>
      </c>
      <c r="J46" s="3"/>
      <c r="K46" s="6"/>
      <c r="L46" s="10">
        <v>43465</v>
      </c>
      <c r="M46" s="3" t="s">
        <v>23</v>
      </c>
      <c r="N46" s="4" t="s">
        <v>113</v>
      </c>
      <c r="O46" s="8"/>
      <c r="Q46" s="5">
        <f t="shared" si="0"/>
        <v>3</v>
      </c>
      <c r="R46" s="5">
        <f t="shared" si="1"/>
        <v>3</v>
      </c>
      <c r="S46" s="5">
        <f t="shared" si="2"/>
        <v>0</v>
      </c>
      <c r="T46" s="5">
        <f t="shared" si="3"/>
        <v>2</v>
      </c>
      <c r="U46" s="5">
        <f t="shared" si="4"/>
        <v>0</v>
      </c>
    </row>
    <row r="47" spans="1:21" ht="48" customHeight="1">
      <c r="A47" s="9"/>
      <c r="B47" s="1" t="s">
        <v>105</v>
      </c>
      <c r="C47" s="15" t="s">
        <v>41</v>
      </c>
      <c r="D47" s="16">
        <v>44</v>
      </c>
      <c r="E47" s="16" t="s">
        <v>507</v>
      </c>
      <c r="F47" s="7" t="s">
        <v>92</v>
      </c>
      <c r="G47" s="2" t="s">
        <v>106</v>
      </c>
      <c r="H47" s="3" t="s">
        <v>54</v>
      </c>
      <c r="I47" s="3" t="s">
        <v>36</v>
      </c>
      <c r="J47" s="3"/>
      <c r="K47" s="6"/>
      <c r="L47" s="10">
        <v>43465</v>
      </c>
      <c r="M47" s="3" t="s">
        <v>107</v>
      </c>
      <c r="N47" s="4" t="s">
        <v>88</v>
      </c>
      <c r="O47" s="8"/>
      <c r="Q47" s="5">
        <v>3</v>
      </c>
      <c r="R47" s="5">
        <f t="shared" si="1"/>
        <v>4</v>
      </c>
      <c r="S47" s="5">
        <f t="shared" si="2"/>
        <v>0</v>
      </c>
      <c r="T47" s="5">
        <f t="shared" si="3"/>
        <v>1</v>
      </c>
      <c r="U47" s="5">
        <f t="shared" si="4"/>
        <v>0</v>
      </c>
    </row>
    <row r="48" spans="1:21" ht="31.9" customHeight="1">
      <c r="A48" s="9"/>
      <c r="B48" s="1" t="s">
        <v>91</v>
      </c>
      <c r="C48" s="15" t="s">
        <v>41</v>
      </c>
      <c r="D48" s="16">
        <v>45</v>
      </c>
      <c r="E48" s="16" t="s">
        <v>508</v>
      </c>
      <c r="F48" s="7" t="s">
        <v>92</v>
      </c>
      <c r="G48" s="2" t="s">
        <v>673</v>
      </c>
      <c r="H48" s="3" t="s">
        <v>54</v>
      </c>
      <c r="I48" s="3" t="s">
        <v>36</v>
      </c>
      <c r="J48" s="3"/>
      <c r="K48" s="6"/>
      <c r="L48" s="10">
        <v>43465</v>
      </c>
      <c r="M48" s="3" t="s">
        <v>50</v>
      </c>
      <c r="N48" s="4" t="s">
        <v>93</v>
      </c>
      <c r="O48" s="8"/>
      <c r="Q48" s="5">
        <f t="shared" si="0"/>
        <v>2</v>
      </c>
      <c r="R48" s="5">
        <f t="shared" si="1"/>
        <v>2</v>
      </c>
      <c r="S48" s="5">
        <f t="shared" si="2"/>
        <v>0</v>
      </c>
      <c r="T48" s="5">
        <f t="shared" si="3"/>
        <v>1</v>
      </c>
      <c r="U48" s="5">
        <f t="shared" si="4"/>
        <v>0</v>
      </c>
    </row>
    <row r="49" spans="1:21" ht="79.900000000000006" customHeight="1">
      <c r="A49" s="9"/>
      <c r="B49" s="1" t="s">
        <v>185</v>
      </c>
      <c r="C49" s="15" t="s">
        <v>41</v>
      </c>
      <c r="D49" s="16">
        <v>46</v>
      </c>
      <c r="E49" s="16" t="s">
        <v>509</v>
      </c>
      <c r="F49" s="7" t="s">
        <v>150</v>
      </c>
      <c r="G49" s="2" t="s">
        <v>676</v>
      </c>
      <c r="H49" s="3" t="s">
        <v>54</v>
      </c>
      <c r="I49" s="3" t="s">
        <v>36</v>
      </c>
      <c r="J49" s="3"/>
      <c r="K49" s="6"/>
      <c r="L49" s="10">
        <v>43465</v>
      </c>
      <c r="M49" s="3" t="s">
        <v>23</v>
      </c>
      <c r="N49" s="4"/>
      <c r="O49" s="8"/>
      <c r="Q49" s="5">
        <v>5</v>
      </c>
      <c r="R49" s="5">
        <f t="shared" si="1"/>
        <v>6</v>
      </c>
      <c r="S49" s="5">
        <f t="shared" si="2"/>
        <v>0</v>
      </c>
      <c r="T49" s="5">
        <f t="shared" si="3"/>
        <v>0</v>
      </c>
      <c r="U49" s="5">
        <f t="shared" si="4"/>
        <v>0</v>
      </c>
    </row>
    <row r="50" spans="1:21" ht="60" customHeight="1">
      <c r="A50" s="9"/>
      <c r="B50" s="1" t="s">
        <v>186</v>
      </c>
      <c r="C50" s="15" t="s">
        <v>41</v>
      </c>
      <c r="D50" s="16">
        <v>47</v>
      </c>
      <c r="E50" s="16" t="s">
        <v>510</v>
      </c>
      <c r="F50" s="7" t="s">
        <v>150</v>
      </c>
      <c r="G50" s="2" t="s">
        <v>677</v>
      </c>
      <c r="H50" s="3" t="s">
        <v>54</v>
      </c>
      <c r="I50" s="3" t="s">
        <v>36</v>
      </c>
      <c r="J50" s="3"/>
      <c r="K50" s="6"/>
      <c r="L50" s="10">
        <v>43465</v>
      </c>
      <c r="M50" s="3" t="s">
        <v>15</v>
      </c>
      <c r="N50" s="4"/>
      <c r="O50" s="8"/>
      <c r="Q50" s="5">
        <v>4</v>
      </c>
      <c r="R50" s="5">
        <f t="shared" si="1"/>
        <v>5</v>
      </c>
      <c r="S50" s="5">
        <f t="shared" si="2"/>
        <v>0</v>
      </c>
      <c r="T50" s="5">
        <f t="shared" si="3"/>
        <v>0</v>
      </c>
      <c r="U50" s="5">
        <f t="shared" si="4"/>
        <v>0</v>
      </c>
    </row>
    <row r="51" spans="1:21" ht="31.9" customHeight="1">
      <c r="A51" s="9"/>
      <c r="B51" s="1" t="s">
        <v>164</v>
      </c>
      <c r="C51" s="15" t="s">
        <v>41</v>
      </c>
      <c r="D51" s="16">
        <v>48</v>
      </c>
      <c r="E51" s="16" t="s">
        <v>511</v>
      </c>
      <c r="F51" s="7" t="s">
        <v>150</v>
      </c>
      <c r="G51" s="2" t="s">
        <v>165</v>
      </c>
      <c r="H51" s="3" t="s">
        <v>54</v>
      </c>
      <c r="I51" s="3" t="s">
        <v>36</v>
      </c>
      <c r="J51" s="3"/>
      <c r="K51" s="6"/>
      <c r="L51" s="10">
        <v>43465</v>
      </c>
      <c r="M51" s="3" t="s">
        <v>138</v>
      </c>
      <c r="N51" s="4"/>
      <c r="O51" s="8"/>
      <c r="Q51" s="5">
        <v>2</v>
      </c>
      <c r="R51" s="5">
        <f t="shared" si="1"/>
        <v>3</v>
      </c>
      <c r="S51" s="5">
        <f t="shared" si="2"/>
        <v>0</v>
      </c>
      <c r="T51" s="5">
        <f t="shared" si="3"/>
        <v>0</v>
      </c>
      <c r="U51" s="5">
        <f t="shared" si="4"/>
        <v>0</v>
      </c>
    </row>
    <row r="52" spans="1:21" ht="24" customHeight="1">
      <c r="A52" s="9"/>
      <c r="B52" s="1" t="s">
        <v>183</v>
      </c>
      <c r="C52" s="15" t="s">
        <v>41</v>
      </c>
      <c r="D52" s="16">
        <v>49</v>
      </c>
      <c r="E52" s="16" t="s">
        <v>512</v>
      </c>
      <c r="F52" s="7" t="s">
        <v>150</v>
      </c>
      <c r="G52" s="2" t="s">
        <v>184</v>
      </c>
      <c r="H52" s="3" t="s">
        <v>35</v>
      </c>
      <c r="I52" s="3" t="s">
        <v>36</v>
      </c>
      <c r="J52" s="3"/>
      <c r="K52" s="6"/>
      <c r="L52" s="10">
        <v>43465</v>
      </c>
      <c r="M52" s="3" t="s">
        <v>20</v>
      </c>
      <c r="N52" s="4"/>
      <c r="O52" s="8"/>
      <c r="Q52" s="5">
        <f t="shared" si="0"/>
        <v>1</v>
      </c>
      <c r="R52" s="5">
        <f t="shared" si="1"/>
        <v>1</v>
      </c>
      <c r="S52" s="5">
        <f t="shared" si="2"/>
        <v>0</v>
      </c>
      <c r="T52" s="5">
        <f t="shared" si="3"/>
        <v>0</v>
      </c>
      <c r="U52" s="5">
        <f t="shared" si="4"/>
        <v>0</v>
      </c>
    </row>
    <row r="53" spans="1:21" ht="31.9" customHeight="1">
      <c r="A53" s="9"/>
      <c r="B53" s="1" t="s">
        <v>156</v>
      </c>
      <c r="C53" s="15" t="s">
        <v>41</v>
      </c>
      <c r="D53" s="16">
        <v>50</v>
      </c>
      <c r="E53" s="16" t="s">
        <v>513</v>
      </c>
      <c r="F53" s="7" t="s">
        <v>150</v>
      </c>
      <c r="G53" s="2" t="s">
        <v>157</v>
      </c>
      <c r="H53" s="3" t="s">
        <v>35</v>
      </c>
      <c r="I53" s="3" t="s">
        <v>36</v>
      </c>
      <c r="J53" s="3"/>
      <c r="K53" s="6"/>
      <c r="L53" s="10">
        <v>43465</v>
      </c>
      <c r="M53" s="3" t="s">
        <v>158</v>
      </c>
      <c r="N53" s="4" t="s">
        <v>159</v>
      </c>
      <c r="O53" s="8"/>
      <c r="Q53" s="5">
        <f t="shared" si="0"/>
        <v>2</v>
      </c>
      <c r="R53" s="5">
        <f t="shared" si="1"/>
        <v>1</v>
      </c>
      <c r="S53" s="5">
        <f t="shared" si="2"/>
        <v>0</v>
      </c>
      <c r="T53" s="5">
        <f t="shared" si="3"/>
        <v>2</v>
      </c>
      <c r="U53" s="5">
        <f t="shared" si="4"/>
        <v>0</v>
      </c>
    </row>
    <row r="54" spans="1:21" ht="31.9" customHeight="1">
      <c r="A54" s="9"/>
      <c r="B54" s="1" t="s">
        <v>153</v>
      </c>
      <c r="C54" s="15" t="s">
        <v>41</v>
      </c>
      <c r="D54" s="16">
        <v>51</v>
      </c>
      <c r="E54" s="16" t="s">
        <v>514</v>
      </c>
      <c r="F54" s="7" t="s">
        <v>150</v>
      </c>
      <c r="G54" s="2" t="s">
        <v>154</v>
      </c>
      <c r="H54" s="3" t="s">
        <v>35</v>
      </c>
      <c r="I54" s="3" t="s">
        <v>36</v>
      </c>
      <c r="J54" s="3"/>
      <c r="K54" s="6"/>
      <c r="L54" s="10">
        <v>43465</v>
      </c>
      <c r="M54" s="3" t="s">
        <v>37</v>
      </c>
      <c r="N54" s="4" t="s">
        <v>155</v>
      </c>
      <c r="O54" s="8"/>
      <c r="Q54" s="5">
        <f t="shared" si="0"/>
        <v>2</v>
      </c>
      <c r="R54" s="5">
        <f t="shared" si="1"/>
        <v>2</v>
      </c>
      <c r="S54" s="5">
        <f t="shared" si="2"/>
        <v>0</v>
      </c>
      <c r="T54" s="5">
        <f t="shared" si="3"/>
        <v>2</v>
      </c>
      <c r="U54" s="5">
        <f t="shared" si="4"/>
        <v>0</v>
      </c>
    </row>
    <row r="55" spans="1:21" ht="31.9" customHeight="1">
      <c r="A55" s="9"/>
      <c r="B55" s="1" t="s">
        <v>149</v>
      </c>
      <c r="C55" s="15" t="s">
        <v>41</v>
      </c>
      <c r="D55" s="16">
        <v>52</v>
      </c>
      <c r="E55" s="16" t="s">
        <v>515</v>
      </c>
      <c r="F55" s="7" t="s">
        <v>150</v>
      </c>
      <c r="G55" s="2" t="s">
        <v>151</v>
      </c>
      <c r="H55" s="3" t="s">
        <v>35</v>
      </c>
      <c r="I55" s="3" t="s">
        <v>36</v>
      </c>
      <c r="J55" s="3"/>
      <c r="K55" s="6"/>
      <c r="L55" s="10">
        <v>43465</v>
      </c>
      <c r="M55" s="3" t="s">
        <v>37</v>
      </c>
      <c r="N55" s="4" t="s">
        <v>152</v>
      </c>
      <c r="O55" s="8"/>
      <c r="Q55" s="5">
        <f t="shared" si="0"/>
        <v>2</v>
      </c>
      <c r="R55" s="5">
        <f t="shared" si="1"/>
        <v>1</v>
      </c>
      <c r="S55" s="5">
        <f t="shared" si="2"/>
        <v>0</v>
      </c>
      <c r="T55" s="5">
        <f t="shared" si="3"/>
        <v>2</v>
      </c>
      <c r="U55" s="5">
        <f t="shared" si="4"/>
        <v>0</v>
      </c>
    </row>
    <row r="56" spans="1:21" ht="31.9" customHeight="1">
      <c r="A56" s="9"/>
      <c r="B56" s="1" t="s">
        <v>179</v>
      </c>
      <c r="C56" s="15" t="s">
        <v>41</v>
      </c>
      <c r="D56" s="16">
        <v>53</v>
      </c>
      <c r="E56" s="16" t="s">
        <v>516</v>
      </c>
      <c r="F56" s="7" t="s">
        <v>150</v>
      </c>
      <c r="G56" s="2" t="s">
        <v>180</v>
      </c>
      <c r="H56" s="3" t="s">
        <v>54</v>
      </c>
      <c r="I56" s="3" t="s">
        <v>36</v>
      </c>
      <c r="J56" s="3"/>
      <c r="K56" s="6"/>
      <c r="L56" s="10">
        <v>43465</v>
      </c>
      <c r="M56" s="3" t="s">
        <v>15</v>
      </c>
      <c r="N56" s="4"/>
      <c r="O56" s="8"/>
      <c r="Q56" s="5">
        <f t="shared" si="0"/>
        <v>2</v>
      </c>
      <c r="R56" s="5">
        <f t="shared" si="1"/>
        <v>2</v>
      </c>
      <c r="S56" s="5">
        <f t="shared" si="2"/>
        <v>0</v>
      </c>
      <c r="T56" s="5">
        <f t="shared" si="3"/>
        <v>0</v>
      </c>
      <c r="U56" s="5">
        <f t="shared" si="4"/>
        <v>0</v>
      </c>
    </row>
    <row r="57" spans="1:21" ht="48" customHeight="1">
      <c r="A57" s="9"/>
      <c r="B57" s="1" t="s">
        <v>174</v>
      </c>
      <c r="C57" s="15" t="s">
        <v>41</v>
      </c>
      <c r="D57" s="16">
        <v>54</v>
      </c>
      <c r="E57" s="16" t="s">
        <v>517</v>
      </c>
      <c r="F57" s="7" t="s">
        <v>150</v>
      </c>
      <c r="G57" s="2" t="s">
        <v>674</v>
      </c>
      <c r="H57" s="3" t="s">
        <v>54</v>
      </c>
      <c r="I57" s="3" t="s">
        <v>36</v>
      </c>
      <c r="J57" s="3"/>
      <c r="K57" s="6"/>
      <c r="L57" s="10">
        <v>43465</v>
      </c>
      <c r="M57" s="3" t="s">
        <v>20</v>
      </c>
      <c r="N57" s="4"/>
      <c r="O57" s="8"/>
      <c r="Q57" s="5">
        <f t="shared" si="0"/>
        <v>3</v>
      </c>
      <c r="R57" s="5">
        <f t="shared" si="1"/>
        <v>3</v>
      </c>
      <c r="S57" s="5">
        <f t="shared" si="2"/>
        <v>0</v>
      </c>
      <c r="T57" s="5">
        <f t="shared" si="3"/>
        <v>0</v>
      </c>
      <c r="U57" s="5">
        <f t="shared" si="4"/>
        <v>0</v>
      </c>
    </row>
    <row r="58" spans="1:21" ht="31.9" customHeight="1">
      <c r="A58" s="9"/>
      <c r="B58" s="1" t="s">
        <v>175</v>
      </c>
      <c r="C58" s="15" t="s">
        <v>41</v>
      </c>
      <c r="D58" s="16">
        <v>55</v>
      </c>
      <c r="E58" s="16" t="s">
        <v>518</v>
      </c>
      <c r="F58" s="7" t="s">
        <v>150</v>
      </c>
      <c r="G58" s="2" t="s">
        <v>176</v>
      </c>
      <c r="H58" s="3" t="s">
        <v>54</v>
      </c>
      <c r="I58" s="3" t="s">
        <v>36</v>
      </c>
      <c r="J58" s="3"/>
      <c r="K58" s="6"/>
      <c r="L58" s="10">
        <v>43465</v>
      </c>
      <c r="M58" s="3" t="s">
        <v>20</v>
      </c>
      <c r="N58" s="4"/>
      <c r="O58" s="8"/>
      <c r="Q58" s="5">
        <v>2</v>
      </c>
      <c r="R58" s="5">
        <f t="shared" si="1"/>
        <v>3</v>
      </c>
      <c r="S58" s="5">
        <f t="shared" si="2"/>
        <v>0</v>
      </c>
      <c r="T58" s="5">
        <f t="shared" si="3"/>
        <v>0</v>
      </c>
      <c r="U58" s="5">
        <f t="shared" si="4"/>
        <v>0</v>
      </c>
    </row>
    <row r="59" spans="1:21" ht="60" customHeight="1">
      <c r="A59" s="9"/>
      <c r="B59" s="1" t="s">
        <v>177</v>
      </c>
      <c r="C59" s="15" t="s">
        <v>41</v>
      </c>
      <c r="D59" s="16">
        <v>56</v>
      </c>
      <c r="E59" s="16" t="s">
        <v>519</v>
      </c>
      <c r="F59" s="7" t="s">
        <v>150</v>
      </c>
      <c r="G59" s="2" t="s">
        <v>178</v>
      </c>
      <c r="H59" s="3" t="s">
        <v>54</v>
      </c>
      <c r="I59" s="3" t="s">
        <v>36</v>
      </c>
      <c r="J59" s="3"/>
      <c r="K59" s="6"/>
      <c r="L59" s="10">
        <v>43465</v>
      </c>
      <c r="M59" s="3" t="s">
        <v>20</v>
      </c>
      <c r="N59" s="4"/>
      <c r="O59" s="8"/>
      <c r="Q59" s="5">
        <f t="shared" si="0"/>
        <v>4</v>
      </c>
      <c r="R59" s="5">
        <f t="shared" si="1"/>
        <v>4</v>
      </c>
      <c r="S59" s="5">
        <f t="shared" si="2"/>
        <v>0</v>
      </c>
      <c r="T59" s="5">
        <f t="shared" si="3"/>
        <v>0</v>
      </c>
      <c r="U59" s="5">
        <f t="shared" si="4"/>
        <v>0</v>
      </c>
    </row>
    <row r="60" spans="1:21" ht="31.9" customHeight="1">
      <c r="A60" s="9"/>
      <c r="B60" s="1" t="s">
        <v>166</v>
      </c>
      <c r="C60" s="15" t="s">
        <v>41</v>
      </c>
      <c r="D60" s="16">
        <v>57</v>
      </c>
      <c r="E60" s="16" t="s">
        <v>520</v>
      </c>
      <c r="F60" s="7" t="s">
        <v>150</v>
      </c>
      <c r="G60" s="2" t="s">
        <v>167</v>
      </c>
      <c r="H60" s="3" t="s">
        <v>54</v>
      </c>
      <c r="I60" s="3" t="s">
        <v>36</v>
      </c>
      <c r="J60" s="3"/>
      <c r="K60" s="6"/>
      <c r="L60" s="10">
        <v>43465</v>
      </c>
      <c r="M60" s="3" t="s">
        <v>103</v>
      </c>
      <c r="N60" s="4"/>
      <c r="O60" s="8"/>
      <c r="Q60" s="5">
        <f t="shared" si="0"/>
        <v>2</v>
      </c>
      <c r="R60" s="5">
        <f t="shared" si="1"/>
        <v>2</v>
      </c>
      <c r="S60" s="5">
        <f t="shared" si="2"/>
        <v>0</v>
      </c>
      <c r="T60" s="5">
        <f t="shared" si="3"/>
        <v>0</v>
      </c>
      <c r="U60" s="5">
        <f t="shared" si="4"/>
        <v>0</v>
      </c>
    </row>
    <row r="61" spans="1:21" ht="48" customHeight="1">
      <c r="A61" s="9"/>
      <c r="B61" s="1" t="s">
        <v>170</v>
      </c>
      <c r="C61" s="15" t="s">
        <v>41</v>
      </c>
      <c r="D61" s="16">
        <v>58</v>
      </c>
      <c r="E61" s="16" t="s">
        <v>521</v>
      </c>
      <c r="F61" s="7" t="s">
        <v>150</v>
      </c>
      <c r="G61" s="2" t="s">
        <v>171</v>
      </c>
      <c r="H61" s="3" t="s">
        <v>54</v>
      </c>
      <c r="I61" s="3" t="s">
        <v>36</v>
      </c>
      <c r="J61" s="3"/>
      <c r="K61" s="6"/>
      <c r="L61" s="10">
        <v>43465</v>
      </c>
      <c r="M61" s="3" t="s">
        <v>172</v>
      </c>
      <c r="N61" s="4" t="s">
        <v>173</v>
      </c>
      <c r="O61" s="8"/>
      <c r="Q61" s="5">
        <f t="shared" si="0"/>
        <v>3</v>
      </c>
      <c r="R61" s="5">
        <f t="shared" si="1"/>
        <v>3</v>
      </c>
      <c r="S61" s="5">
        <f t="shared" si="2"/>
        <v>0</v>
      </c>
      <c r="T61" s="5">
        <f t="shared" si="3"/>
        <v>2</v>
      </c>
      <c r="U61" s="5">
        <f t="shared" si="4"/>
        <v>0</v>
      </c>
    </row>
    <row r="62" spans="1:21" ht="60" customHeight="1">
      <c r="A62" s="9"/>
      <c r="B62" s="1" t="s">
        <v>187</v>
      </c>
      <c r="C62" s="15" t="s">
        <v>41</v>
      </c>
      <c r="D62" s="16">
        <v>59</v>
      </c>
      <c r="E62" s="16" t="s">
        <v>522</v>
      </c>
      <c r="F62" s="7" t="s">
        <v>150</v>
      </c>
      <c r="G62" s="2" t="s">
        <v>188</v>
      </c>
      <c r="H62" s="3" t="s">
        <v>54</v>
      </c>
      <c r="I62" s="3" t="s">
        <v>36</v>
      </c>
      <c r="J62" s="3"/>
      <c r="K62" s="6"/>
      <c r="L62" s="10">
        <v>43830</v>
      </c>
      <c r="M62" s="3" t="s">
        <v>80</v>
      </c>
      <c r="N62" s="4" t="s">
        <v>62</v>
      </c>
      <c r="O62" s="8"/>
      <c r="Q62" s="5">
        <f t="shared" si="0"/>
        <v>4</v>
      </c>
      <c r="R62" s="5">
        <f t="shared" si="1"/>
        <v>4</v>
      </c>
      <c r="S62" s="5">
        <f t="shared" si="2"/>
        <v>0</v>
      </c>
      <c r="T62" s="5">
        <f t="shared" si="3"/>
        <v>1</v>
      </c>
      <c r="U62" s="5">
        <f t="shared" si="4"/>
        <v>0</v>
      </c>
    </row>
    <row r="63" spans="1:21" ht="60" customHeight="1">
      <c r="A63" s="9"/>
      <c r="B63" s="1" t="s">
        <v>181</v>
      </c>
      <c r="C63" s="15" t="s">
        <v>41</v>
      </c>
      <c r="D63" s="16">
        <v>60</v>
      </c>
      <c r="E63" s="16" t="s">
        <v>523</v>
      </c>
      <c r="F63" s="7" t="s">
        <v>150</v>
      </c>
      <c r="G63" s="2" t="s">
        <v>182</v>
      </c>
      <c r="H63" s="3" t="s">
        <v>54</v>
      </c>
      <c r="I63" s="3" t="s">
        <v>36</v>
      </c>
      <c r="J63" s="3"/>
      <c r="K63" s="6"/>
      <c r="L63" s="10">
        <v>43830</v>
      </c>
      <c r="M63" s="3" t="s">
        <v>80</v>
      </c>
      <c r="N63" s="4"/>
      <c r="O63" s="8"/>
      <c r="Q63" s="5">
        <v>4</v>
      </c>
      <c r="R63" s="5">
        <f t="shared" si="1"/>
        <v>5</v>
      </c>
      <c r="S63" s="5">
        <f t="shared" si="2"/>
        <v>0</v>
      </c>
      <c r="T63" s="5">
        <f t="shared" si="3"/>
        <v>0</v>
      </c>
      <c r="U63" s="5">
        <f t="shared" si="4"/>
        <v>0</v>
      </c>
    </row>
    <row r="64" spans="1:21" ht="31.9" customHeight="1">
      <c r="A64" s="9"/>
      <c r="B64" s="1" t="s">
        <v>168</v>
      </c>
      <c r="C64" s="15" t="s">
        <v>41</v>
      </c>
      <c r="D64" s="16">
        <v>61</v>
      </c>
      <c r="E64" s="16" t="s">
        <v>524</v>
      </c>
      <c r="F64" s="7" t="s">
        <v>150</v>
      </c>
      <c r="G64" s="2" t="s">
        <v>678</v>
      </c>
      <c r="H64" s="3" t="s">
        <v>54</v>
      </c>
      <c r="I64" s="3" t="s">
        <v>36</v>
      </c>
      <c r="J64" s="3"/>
      <c r="K64" s="6"/>
      <c r="L64" s="10">
        <v>43465</v>
      </c>
      <c r="M64" s="3" t="s">
        <v>169</v>
      </c>
      <c r="N64" s="4"/>
      <c r="O64" s="8"/>
      <c r="Q64" s="5">
        <f t="shared" si="0"/>
        <v>2</v>
      </c>
      <c r="R64" s="5">
        <f t="shared" si="1"/>
        <v>2</v>
      </c>
      <c r="S64" s="5">
        <f t="shared" si="2"/>
        <v>0</v>
      </c>
      <c r="T64" s="5">
        <f t="shared" si="3"/>
        <v>0</v>
      </c>
      <c r="U64" s="5">
        <f t="shared" si="4"/>
        <v>0</v>
      </c>
    </row>
    <row r="65" spans="1:21" ht="48" customHeight="1">
      <c r="A65" s="9"/>
      <c r="B65" s="1" t="s">
        <v>160</v>
      </c>
      <c r="C65" s="15" t="s">
        <v>41</v>
      </c>
      <c r="D65" s="16">
        <v>62</v>
      </c>
      <c r="E65" s="16" t="s">
        <v>525</v>
      </c>
      <c r="F65" s="7" t="s">
        <v>150</v>
      </c>
      <c r="G65" s="2" t="s">
        <v>161</v>
      </c>
      <c r="H65" s="3" t="s">
        <v>54</v>
      </c>
      <c r="I65" s="3" t="s">
        <v>36</v>
      </c>
      <c r="J65" s="3"/>
      <c r="K65" s="6"/>
      <c r="L65" s="10">
        <v>43465</v>
      </c>
      <c r="M65" s="3" t="s">
        <v>65</v>
      </c>
      <c r="N65" s="4"/>
      <c r="O65" s="8"/>
      <c r="Q65" s="5">
        <f t="shared" si="0"/>
        <v>3</v>
      </c>
      <c r="R65" s="5">
        <f t="shared" si="1"/>
        <v>3</v>
      </c>
      <c r="S65" s="5">
        <f t="shared" si="2"/>
        <v>0</v>
      </c>
      <c r="T65" s="5">
        <f t="shared" si="3"/>
        <v>0</v>
      </c>
      <c r="U65" s="5">
        <f t="shared" si="4"/>
        <v>0</v>
      </c>
    </row>
    <row r="66" spans="1:21" ht="79.900000000000006" customHeight="1">
      <c r="A66" s="9"/>
      <c r="B66" s="1" t="s">
        <v>162</v>
      </c>
      <c r="C66" s="15" t="s">
        <v>41</v>
      </c>
      <c r="D66" s="16">
        <v>63</v>
      </c>
      <c r="E66" s="16" t="s">
        <v>526</v>
      </c>
      <c r="F66" s="7" t="s">
        <v>150</v>
      </c>
      <c r="G66" s="2" t="s">
        <v>679</v>
      </c>
      <c r="H66" s="3" t="s">
        <v>54</v>
      </c>
      <c r="I66" s="3" t="s">
        <v>36</v>
      </c>
      <c r="J66" s="3"/>
      <c r="K66" s="6"/>
      <c r="L66" s="10">
        <v>43465</v>
      </c>
      <c r="M66" s="3" t="s">
        <v>163</v>
      </c>
      <c r="N66" s="4"/>
      <c r="O66" s="8"/>
      <c r="Q66" s="5">
        <v>5</v>
      </c>
      <c r="R66" s="5">
        <f t="shared" si="1"/>
        <v>5</v>
      </c>
      <c r="S66" s="5">
        <f t="shared" si="2"/>
        <v>0</v>
      </c>
      <c r="T66" s="5">
        <f t="shared" si="3"/>
        <v>0</v>
      </c>
      <c r="U66" s="5">
        <f t="shared" si="4"/>
        <v>0</v>
      </c>
    </row>
    <row r="67" spans="1:21" ht="160.15" customHeight="1">
      <c r="A67" s="9"/>
      <c r="B67" s="1" t="s">
        <v>189</v>
      </c>
      <c r="C67" s="15" t="s">
        <v>134</v>
      </c>
      <c r="D67" s="16">
        <v>64</v>
      </c>
      <c r="E67" s="16" t="s">
        <v>527</v>
      </c>
      <c r="F67" s="7" t="s">
        <v>150</v>
      </c>
      <c r="G67" s="2" t="s">
        <v>190</v>
      </c>
      <c r="H67" s="3" t="s">
        <v>191</v>
      </c>
      <c r="I67" s="3" t="s">
        <v>192</v>
      </c>
      <c r="J67" s="7"/>
      <c r="K67" s="6"/>
      <c r="L67" s="10">
        <v>43465</v>
      </c>
      <c r="M67" s="3" t="s">
        <v>20</v>
      </c>
      <c r="N67" s="8"/>
      <c r="O67" s="21" t="s">
        <v>193</v>
      </c>
      <c r="Q67" s="5">
        <f t="shared" si="0"/>
        <v>9</v>
      </c>
      <c r="R67" s="5">
        <f t="shared" si="1"/>
        <v>2</v>
      </c>
      <c r="S67" s="5">
        <f t="shared" si="2"/>
        <v>0</v>
      </c>
      <c r="T67" s="5">
        <f t="shared" si="3"/>
        <v>0</v>
      </c>
      <c r="U67" s="5">
        <f t="shared" si="4"/>
        <v>9</v>
      </c>
    </row>
    <row r="68" spans="1:21" ht="160.15" customHeight="1">
      <c r="A68" s="9"/>
      <c r="B68" s="1" t="s">
        <v>197</v>
      </c>
      <c r="C68" s="15" t="s">
        <v>41</v>
      </c>
      <c r="D68" s="16">
        <v>65</v>
      </c>
      <c r="E68" s="16" t="s">
        <v>528</v>
      </c>
      <c r="F68" s="7" t="s">
        <v>195</v>
      </c>
      <c r="G68" s="2" t="s">
        <v>198</v>
      </c>
      <c r="H68" s="3" t="s">
        <v>35</v>
      </c>
      <c r="I68" s="3" t="s">
        <v>36</v>
      </c>
      <c r="J68" s="3"/>
      <c r="K68" s="2"/>
      <c r="L68" s="10">
        <v>43465</v>
      </c>
      <c r="M68" s="3" t="s">
        <v>15</v>
      </c>
      <c r="N68" s="4" t="s">
        <v>446</v>
      </c>
      <c r="O68" s="21" t="s">
        <v>193</v>
      </c>
      <c r="Q68" s="5">
        <f t="shared" si="0"/>
        <v>9</v>
      </c>
      <c r="R68" s="5">
        <f t="shared" si="1"/>
        <v>3</v>
      </c>
      <c r="S68" s="5">
        <f t="shared" si="2"/>
        <v>0</v>
      </c>
      <c r="T68" s="5">
        <f t="shared" si="3"/>
        <v>1</v>
      </c>
      <c r="U68" s="5">
        <f t="shared" si="4"/>
        <v>9</v>
      </c>
    </row>
    <row r="69" spans="1:21" ht="160.15" customHeight="1">
      <c r="A69" s="9"/>
      <c r="B69" s="1" t="s">
        <v>206</v>
      </c>
      <c r="C69" s="15" t="s">
        <v>41</v>
      </c>
      <c r="D69" s="16">
        <v>66</v>
      </c>
      <c r="E69" s="16" t="s">
        <v>529</v>
      </c>
      <c r="F69" s="7" t="s">
        <v>195</v>
      </c>
      <c r="G69" s="2" t="s">
        <v>207</v>
      </c>
      <c r="H69" s="3" t="s">
        <v>35</v>
      </c>
      <c r="I69" s="3" t="s">
        <v>116</v>
      </c>
      <c r="J69" s="3" t="s">
        <v>208</v>
      </c>
      <c r="K69" s="2"/>
      <c r="L69" s="10">
        <v>43465</v>
      </c>
      <c r="M69" s="3" t="s">
        <v>158</v>
      </c>
      <c r="N69" s="4" t="s">
        <v>649</v>
      </c>
      <c r="O69" s="21" t="s">
        <v>193</v>
      </c>
      <c r="Q69" s="5">
        <f t="shared" ref="Q69:Q131" si="5">MAX(R69:U69)</f>
        <v>9</v>
      </c>
      <c r="R69" s="5">
        <f t="shared" ref="R69:R132" si="6">CEILING(LEN(G69)/9,1)</f>
        <v>3</v>
      </c>
      <c r="S69" s="5">
        <f t="shared" ref="S69:S132" si="7">CEILING(LEN(K69)/11,1)</f>
        <v>0</v>
      </c>
      <c r="T69" s="5">
        <f t="shared" ref="T69:T132" si="8">CEILING(LEN(N69)/6,1)</f>
        <v>2</v>
      </c>
      <c r="U69" s="5">
        <f t="shared" ref="U69:U132" si="9">CEILING(LEN(O69)/6,1)</f>
        <v>9</v>
      </c>
    </row>
    <row r="70" spans="1:21" ht="160.15" customHeight="1">
      <c r="A70" s="9"/>
      <c r="B70" s="1" t="s">
        <v>209</v>
      </c>
      <c r="C70" s="15" t="s">
        <v>41</v>
      </c>
      <c r="D70" s="16">
        <v>67</v>
      </c>
      <c r="E70" s="16" t="s">
        <v>530</v>
      </c>
      <c r="F70" s="7" t="s">
        <v>195</v>
      </c>
      <c r="G70" s="2" t="s">
        <v>210</v>
      </c>
      <c r="H70" s="3" t="s">
        <v>35</v>
      </c>
      <c r="I70" s="3" t="s">
        <v>116</v>
      </c>
      <c r="J70" s="3" t="s">
        <v>211</v>
      </c>
      <c r="K70" s="2" t="s">
        <v>212</v>
      </c>
      <c r="L70" s="10">
        <v>43465</v>
      </c>
      <c r="M70" s="3" t="s">
        <v>138</v>
      </c>
      <c r="N70" s="4" t="s">
        <v>689</v>
      </c>
      <c r="O70" s="21" t="s">
        <v>193</v>
      </c>
      <c r="P70" s="5" t="s">
        <v>689</v>
      </c>
      <c r="Q70" s="5">
        <f t="shared" si="5"/>
        <v>9</v>
      </c>
      <c r="R70" s="5">
        <f t="shared" si="6"/>
        <v>2</v>
      </c>
      <c r="S70" s="5">
        <f t="shared" si="7"/>
        <v>2</v>
      </c>
      <c r="T70" s="5">
        <f t="shared" si="8"/>
        <v>1</v>
      </c>
      <c r="U70" s="5">
        <f t="shared" si="9"/>
        <v>9</v>
      </c>
    </row>
    <row r="71" spans="1:21" ht="160.15" customHeight="1">
      <c r="A71" s="9"/>
      <c r="B71" s="1" t="s">
        <v>203</v>
      </c>
      <c r="C71" s="15" t="s">
        <v>41</v>
      </c>
      <c r="D71" s="16">
        <v>68</v>
      </c>
      <c r="E71" s="16" t="s">
        <v>531</v>
      </c>
      <c r="F71" s="7" t="s">
        <v>195</v>
      </c>
      <c r="G71" s="2" t="s">
        <v>204</v>
      </c>
      <c r="H71" s="3" t="s">
        <v>35</v>
      </c>
      <c r="I71" s="3" t="s">
        <v>116</v>
      </c>
      <c r="J71" s="3" t="s">
        <v>205</v>
      </c>
      <c r="K71" s="2"/>
      <c r="L71" s="10">
        <v>43465</v>
      </c>
      <c r="M71" s="3" t="s">
        <v>103</v>
      </c>
      <c r="N71" s="4" t="s">
        <v>691</v>
      </c>
      <c r="O71" s="21" t="s">
        <v>193</v>
      </c>
      <c r="P71" s="5" t="s">
        <v>690</v>
      </c>
      <c r="Q71" s="5">
        <f t="shared" si="5"/>
        <v>9</v>
      </c>
      <c r="R71" s="5">
        <f t="shared" si="6"/>
        <v>3</v>
      </c>
      <c r="S71" s="5">
        <f t="shared" si="7"/>
        <v>0</v>
      </c>
      <c r="T71" s="5">
        <f t="shared" si="8"/>
        <v>2</v>
      </c>
      <c r="U71" s="5">
        <f t="shared" si="9"/>
        <v>9</v>
      </c>
    </row>
    <row r="72" spans="1:21" ht="31.9" customHeight="1">
      <c r="A72" s="9"/>
      <c r="B72" s="1" t="s">
        <v>194</v>
      </c>
      <c r="C72" s="15" t="s">
        <v>41</v>
      </c>
      <c r="D72" s="16">
        <v>69</v>
      </c>
      <c r="E72" s="16" t="s">
        <v>532</v>
      </c>
      <c r="F72" s="7" t="s">
        <v>195</v>
      </c>
      <c r="G72" s="2" t="s">
        <v>196</v>
      </c>
      <c r="H72" s="3" t="s">
        <v>35</v>
      </c>
      <c r="I72" s="3" t="s">
        <v>36</v>
      </c>
      <c r="J72" s="3"/>
      <c r="K72" s="2"/>
      <c r="L72" s="10">
        <v>43465</v>
      </c>
      <c r="M72" s="3" t="s">
        <v>20</v>
      </c>
      <c r="N72" s="4" t="s">
        <v>650</v>
      </c>
      <c r="O72" s="8"/>
      <c r="Q72" s="5">
        <f t="shared" si="5"/>
        <v>2</v>
      </c>
      <c r="R72" s="5">
        <f t="shared" si="6"/>
        <v>2</v>
      </c>
      <c r="S72" s="5">
        <f t="shared" si="7"/>
        <v>0</v>
      </c>
      <c r="T72" s="5">
        <f t="shared" si="8"/>
        <v>2</v>
      </c>
      <c r="U72" s="5">
        <f t="shared" si="9"/>
        <v>0</v>
      </c>
    </row>
    <row r="73" spans="1:21" ht="48" customHeight="1">
      <c r="A73" s="9"/>
      <c r="B73" s="1" t="s">
        <v>199</v>
      </c>
      <c r="C73" s="15" t="s">
        <v>41</v>
      </c>
      <c r="D73" s="16">
        <v>70</v>
      </c>
      <c r="E73" s="16" t="s">
        <v>533</v>
      </c>
      <c r="F73" s="7" t="s">
        <v>195</v>
      </c>
      <c r="G73" s="2" t="s">
        <v>200</v>
      </c>
      <c r="H73" s="3" t="s">
        <v>35</v>
      </c>
      <c r="I73" s="3" t="s">
        <v>116</v>
      </c>
      <c r="J73" s="3" t="s">
        <v>201</v>
      </c>
      <c r="K73" s="2" t="s">
        <v>202</v>
      </c>
      <c r="L73" s="10">
        <v>43465</v>
      </c>
      <c r="M73" s="3" t="s">
        <v>138</v>
      </c>
      <c r="N73" s="4" t="s">
        <v>690</v>
      </c>
      <c r="O73" s="8"/>
      <c r="P73" s="5" t="s">
        <v>690</v>
      </c>
      <c r="Q73" s="5">
        <f t="shared" si="5"/>
        <v>3</v>
      </c>
      <c r="R73" s="5">
        <f t="shared" si="6"/>
        <v>3</v>
      </c>
      <c r="S73" s="5">
        <f t="shared" si="7"/>
        <v>2</v>
      </c>
      <c r="T73" s="5">
        <f t="shared" si="8"/>
        <v>1</v>
      </c>
      <c r="U73" s="5">
        <f t="shared" si="9"/>
        <v>0</v>
      </c>
    </row>
    <row r="74" spans="1:21" ht="48" customHeight="1">
      <c r="A74" s="9"/>
      <c r="B74" s="1" t="s">
        <v>220</v>
      </c>
      <c r="C74" s="15" t="s">
        <v>41</v>
      </c>
      <c r="D74" s="16">
        <v>71</v>
      </c>
      <c r="E74" s="16" t="s">
        <v>534</v>
      </c>
      <c r="F74" s="7" t="s">
        <v>214</v>
      </c>
      <c r="G74" s="2" t="s">
        <v>221</v>
      </c>
      <c r="H74" s="3" t="s">
        <v>35</v>
      </c>
      <c r="I74" s="3" t="s">
        <v>116</v>
      </c>
      <c r="J74" s="3" t="s">
        <v>657</v>
      </c>
      <c r="K74" s="6"/>
      <c r="L74" s="10">
        <v>43100</v>
      </c>
      <c r="M74" s="3" t="s">
        <v>138</v>
      </c>
      <c r="N74" s="8"/>
      <c r="O74" s="8"/>
      <c r="Q74" s="5">
        <v>3</v>
      </c>
      <c r="R74" s="5">
        <f t="shared" si="6"/>
        <v>4</v>
      </c>
      <c r="S74" s="5">
        <f t="shared" si="7"/>
        <v>0</v>
      </c>
      <c r="T74" s="5">
        <f t="shared" si="8"/>
        <v>0</v>
      </c>
      <c r="U74" s="5">
        <f t="shared" si="9"/>
        <v>0</v>
      </c>
    </row>
    <row r="75" spans="1:21" ht="60" customHeight="1">
      <c r="A75" s="9"/>
      <c r="B75" s="1" t="s">
        <v>216</v>
      </c>
      <c r="C75" s="15" t="s">
        <v>41</v>
      </c>
      <c r="D75" s="16">
        <v>72</v>
      </c>
      <c r="E75" s="16" t="s">
        <v>535</v>
      </c>
      <c r="F75" s="7" t="s">
        <v>214</v>
      </c>
      <c r="G75" s="2" t="s">
        <v>217</v>
      </c>
      <c r="H75" s="3" t="s">
        <v>35</v>
      </c>
      <c r="I75" s="3" t="s">
        <v>116</v>
      </c>
      <c r="J75" s="3" t="s">
        <v>658</v>
      </c>
      <c r="K75" s="6"/>
      <c r="L75" s="10">
        <v>43100</v>
      </c>
      <c r="M75" s="3" t="s">
        <v>138</v>
      </c>
      <c r="N75" s="8"/>
      <c r="O75" s="8"/>
      <c r="Q75" s="5">
        <f t="shared" si="5"/>
        <v>4</v>
      </c>
      <c r="R75" s="5">
        <f t="shared" si="6"/>
        <v>4</v>
      </c>
      <c r="S75" s="5">
        <f t="shared" si="7"/>
        <v>0</v>
      </c>
      <c r="T75" s="5">
        <f t="shared" si="8"/>
        <v>0</v>
      </c>
      <c r="U75" s="5">
        <f t="shared" si="9"/>
        <v>0</v>
      </c>
    </row>
    <row r="76" spans="1:21" ht="31.9" customHeight="1">
      <c r="A76" s="9"/>
      <c r="B76" s="1" t="s">
        <v>213</v>
      </c>
      <c r="C76" s="15" t="s">
        <v>41</v>
      </c>
      <c r="D76" s="16">
        <v>73</v>
      </c>
      <c r="E76" s="16" t="s">
        <v>536</v>
      </c>
      <c r="F76" s="7" t="s">
        <v>214</v>
      </c>
      <c r="G76" s="2" t="s">
        <v>215</v>
      </c>
      <c r="H76" s="3" t="s">
        <v>35</v>
      </c>
      <c r="I76" s="3" t="s">
        <v>116</v>
      </c>
      <c r="J76" s="3" t="s">
        <v>659</v>
      </c>
      <c r="K76" s="6"/>
      <c r="L76" s="10">
        <v>43100</v>
      </c>
      <c r="M76" s="3" t="s">
        <v>138</v>
      </c>
      <c r="N76" s="8"/>
      <c r="O76" s="8"/>
      <c r="Q76" s="5">
        <v>2</v>
      </c>
      <c r="R76" s="5">
        <f t="shared" si="6"/>
        <v>3</v>
      </c>
      <c r="S76" s="5">
        <f t="shared" si="7"/>
        <v>0</v>
      </c>
      <c r="T76" s="5">
        <f t="shared" si="8"/>
        <v>0</v>
      </c>
      <c r="U76" s="5">
        <f t="shared" si="9"/>
        <v>0</v>
      </c>
    </row>
    <row r="77" spans="1:21" ht="48" customHeight="1">
      <c r="A77" s="9"/>
      <c r="B77" s="1" t="s">
        <v>218</v>
      </c>
      <c r="C77" s="15" t="s">
        <v>41</v>
      </c>
      <c r="D77" s="16">
        <v>74</v>
      </c>
      <c r="E77" s="16" t="s">
        <v>537</v>
      </c>
      <c r="F77" s="7" t="s">
        <v>214</v>
      </c>
      <c r="G77" s="2" t="s">
        <v>219</v>
      </c>
      <c r="H77" s="3" t="s">
        <v>35</v>
      </c>
      <c r="I77" s="3" t="s">
        <v>116</v>
      </c>
      <c r="J77" s="3" t="s">
        <v>660</v>
      </c>
      <c r="K77" s="6"/>
      <c r="L77" s="10">
        <v>43465</v>
      </c>
      <c r="M77" s="3" t="s">
        <v>23</v>
      </c>
      <c r="N77" s="8" t="s">
        <v>692</v>
      </c>
      <c r="O77" s="8"/>
      <c r="P77" s="5" t="s">
        <v>692</v>
      </c>
      <c r="Q77" s="5">
        <v>3</v>
      </c>
      <c r="R77" s="5">
        <f t="shared" si="6"/>
        <v>4</v>
      </c>
      <c r="S77" s="5">
        <f t="shared" si="7"/>
        <v>0</v>
      </c>
      <c r="T77" s="5">
        <f t="shared" si="8"/>
        <v>1</v>
      </c>
      <c r="U77" s="5">
        <f t="shared" si="9"/>
        <v>0</v>
      </c>
    </row>
    <row r="78" spans="1:21" ht="48" customHeight="1">
      <c r="A78" s="9"/>
      <c r="B78" s="1" t="s">
        <v>222</v>
      </c>
      <c r="C78" s="15" t="s">
        <v>41</v>
      </c>
      <c r="D78" s="16">
        <v>75</v>
      </c>
      <c r="E78" s="16" t="s">
        <v>538</v>
      </c>
      <c r="F78" s="7" t="s">
        <v>214</v>
      </c>
      <c r="G78" s="2" t="s">
        <v>223</v>
      </c>
      <c r="H78" s="3" t="s">
        <v>35</v>
      </c>
      <c r="I78" s="3" t="s">
        <v>116</v>
      </c>
      <c r="J78" s="3" t="s">
        <v>661</v>
      </c>
      <c r="K78" s="6"/>
      <c r="L78" s="10">
        <v>43100</v>
      </c>
      <c r="M78" s="3" t="s">
        <v>138</v>
      </c>
      <c r="N78" s="8"/>
      <c r="O78" s="8"/>
      <c r="Q78" s="5">
        <f t="shared" si="5"/>
        <v>3</v>
      </c>
      <c r="R78" s="5">
        <f t="shared" si="6"/>
        <v>3</v>
      </c>
      <c r="S78" s="5">
        <f t="shared" si="7"/>
        <v>0</v>
      </c>
      <c r="T78" s="5">
        <f t="shared" si="8"/>
        <v>0</v>
      </c>
      <c r="U78" s="5">
        <f t="shared" si="9"/>
        <v>0</v>
      </c>
    </row>
    <row r="79" spans="1:21" ht="31.9" customHeight="1">
      <c r="A79" s="9"/>
      <c r="B79" s="1" t="s">
        <v>258</v>
      </c>
      <c r="C79" s="15" t="s">
        <v>225</v>
      </c>
      <c r="D79" s="16">
        <v>76</v>
      </c>
      <c r="E79" s="16" t="s">
        <v>539</v>
      </c>
      <c r="F79" s="7" t="s">
        <v>226</v>
      </c>
      <c r="G79" s="2" t="s">
        <v>259</v>
      </c>
      <c r="H79" s="3" t="s">
        <v>54</v>
      </c>
      <c r="I79" s="3" t="s">
        <v>36</v>
      </c>
      <c r="J79" s="7"/>
      <c r="K79" s="2" t="s">
        <v>260</v>
      </c>
      <c r="L79" s="10">
        <v>43465</v>
      </c>
      <c r="M79" s="3" t="s">
        <v>20</v>
      </c>
      <c r="N79" s="4"/>
      <c r="O79" s="8"/>
      <c r="Q79" s="5">
        <f t="shared" si="5"/>
        <v>2</v>
      </c>
      <c r="R79" s="5">
        <f t="shared" si="6"/>
        <v>2</v>
      </c>
      <c r="S79" s="5">
        <f t="shared" si="7"/>
        <v>2</v>
      </c>
      <c r="T79" s="5">
        <f t="shared" si="8"/>
        <v>0</v>
      </c>
      <c r="U79" s="5">
        <f t="shared" si="9"/>
        <v>0</v>
      </c>
    </row>
    <row r="80" spans="1:21" ht="48" customHeight="1">
      <c r="A80" s="9"/>
      <c r="B80" s="1" t="s">
        <v>239</v>
      </c>
      <c r="C80" s="15" t="s">
        <v>225</v>
      </c>
      <c r="D80" s="16">
        <v>77</v>
      </c>
      <c r="E80" s="16" t="s">
        <v>540</v>
      </c>
      <c r="F80" s="7" t="s">
        <v>226</v>
      </c>
      <c r="G80" s="2" t="s">
        <v>240</v>
      </c>
      <c r="H80" s="3" t="s">
        <v>54</v>
      </c>
      <c r="I80" s="3" t="s">
        <v>36</v>
      </c>
      <c r="J80" s="7"/>
      <c r="K80" s="2" t="s">
        <v>241</v>
      </c>
      <c r="L80" s="10">
        <v>43465</v>
      </c>
      <c r="M80" s="3" t="s">
        <v>20</v>
      </c>
      <c r="N80" s="4"/>
      <c r="O80" s="8"/>
      <c r="Q80" s="5">
        <f t="shared" si="5"/>
        <v>3</v>
      </c>
      <c r="R80" s="5">
        <f t="shared" si="6"/>
        <v>2</v>
      </c>
      <c r="S80" s="5">
        <f t="shared" si="7"/>
        <v>3</v>
      </c>
      <c r="T80" s="5">
        <f t="shared" si="8"/>
        <v>0</v>
      </c>
      <c r="U80" s="5">
        <f t="shared" si="9"/>
        <v>0</v>
      </c>
    </row>
    <row r="81" spans="1:21" ht="48" customHeight="1">
      <c r="A81" s="9"/>
      <c r="B81" s="1" t="s">
        <v>251</v>
      </c>
      <c r="C81" s="15" t="s">
        <v>225</v>
      </c>
      <c r="D81" s="16">
        <v>78</v>
      </c>
      <c r="E81" s="16" t="s">
        <v>541</v>
      </c>
      <c r="F81" s="7" t="s">
        <v>226</v>
      </c>
      <c r="G81" s="2" t="s">
        <v>252</v>
      </c>
      <c r="H81" s="3" t="s">
        <v>54</v>
      </c>
      <c r="I81" s="3" t="s">
        <v>36</v>
      </c>
      <c r="J81" s="7"/>
      <c r="K81" s="2" t="s">
        <v>253</v>
      </c>
      <c r="L81" s="10">
        <v>43465</v>
      </c>
      <c r="M81" s="3" t="s">
        <v>23</v>
      </c>
      <c r="N81" s="4" t="s">
        <v>59</v>
      </c>
      <c r="O81" s="8"/>
      <c r="Q81" s="5">
        <f t="shared" si="5"/>
        <v>3</v>
      </c>
      <c r="R81" s="5">
        <f t="shared" si="6"/>
        <v>3</v>
      </c>
      <c r="S81" s="5">
        <f t="shared" si="7"/>
        <v>2</v>
      </c>
      <c r="T81" s="5">
        <f t="shared" si="8"/>
        <v>1</v>
      </c>
      <c r="U81" s="5">
        <f t="shared" si="9"/>
        <v>0</v>
      </c>
    </row>
    <row r="82" spans="1:21" ht="24" customHeight="1">
      <c r="A82" s="9"/>
      <c r="B82" s="1" t="s">
        <v>254</v>
      </c>
      <c r="C82" s="15" t="s">
        <v>225</v>
      </c>
      <c r="D82" s="16">
        <v>79</v>
      </c>
      <c r="E82" s="16" t="s">
        <v>542</v>
      </c>
      <c r="F82" s="7" t="s">
        <v>226</v>
      </c>
      <c r="G82" s="2" t="s">
        <v>255</v>
      </c>
      <c r="H82" s="3" t="s">
        <v>35</v>
      </c>
      <c r="I82" s="3" t="s">
        <v>36</v>
      </c>
      <c r="J82" s="7"/>
      <c r="K82" s="2"/>
      <c r="L82" s="10">
        <v>43465</v>
      </c>
      <c r="M82" s="3" t="s">
        <v>15</v>
      </c>
      <c r="N82" s="4"/>
      <c r="O82" s="8"/>
      <c r="Q82" s="5">
        <f t="shared" si="5"/>
        <v>1</v>
      </c>
      <c r="R82" s="5">
        <f t="shared" si="6"/>
        <v>1</v>
      </c>
      <c r="S82" s="5">
        <f t="shared" si="7"/>
        <v>0</v>
      </c>
      <c r="T82" s="5">
        <f t="shared" si="8"/>
        <v>0</v>
      </c>
      <c r="U82" s="5">
        <f t="shared" si="9"/>
        <v>0</v>
      </c>
    </row>
    <row r="83" spans="1:21" ht="48" customHeight="1">
      <c r="A83" s="9"/>
      <c r="B83" s="1" t="s">
        <v>246</v>
      </c>
      <c r="C83" s="15" t="s">
        <v>225</v>
      </c>
      <c r="D83" s="16">
        <v>80</v>
      </c>
      <c r="E83" s="16" t="s">
        <v>543</v>
      </c>
      <c r="F83" s="7" t="s">
        <v>226</v>
      </c>
      <c r="G83" s="2" t="s">
        <v>247</v>
      </c>
      <c r="H83" s="3" t="s">
        <v>54</v>
      </c>
      <c r="I83" s="3" t="s">
        <v>36</v>
      </c>
      <c r="J83" s="7"/>
      <c r="K83" s="2"/>
      <c r="L83" s="10">
        <v>43465</v>
      </c>
      <c r="M83" s="3" t="s">
        <v>158</v>
      </c>
      <c r="N83" s="4" t="s">
        <v>248</v>
      </c>
      <c r="O83" s="8"/>
      <c r="Q83" s="5">
        <v>3</v>
      </c>
      <c r="R83" s="5">
        <f t="shared" si="6"/>
        <v>4</v>
      </c>
      <c r="S83" s="5">
        <f t="shared" si="7"/>
        <v>0</v>
      </c>
      <c r="T83" s="5">
        <f t="shared" si="8"/>
        <v>2</v>
      </c>
      <c r="U83" s="5">
        <f t="shared" si="9"/>
        <v>0</v>
      </c>
    </row>
    <row r="84" spans="1:21" ht="31.9" customHeight="1">
      <c r="A84" s="9"/>
      <c r="B84" s="1" t="s">
        <v>249</v>
      </c>
      <c r="C84" s="15" t="s">
        <v>225</v>
      </c>
      <c r="D84" s="16">
        <v>81</v>
      </c>
      <c r="E84" s="16" t="s">
        <v>544</v>
      </c>
      <c r="F84" s="7" t="s">
        <v>226</v>
      </c>
      <c r="G84" s="2" t="s">
        <v>250</v>
      </c>
      <c r="H84" s="3" t="s">
        <v>35</v>
      </c>
      <c r="I84" s="3" t="s">
        <v>36</v>
      </c>
      <c r="J84" s="7"/>
      <c r="K84" s="2"/>
      <c r="L84" s="10">
        <v>43465</v>
      </c>
      <c r="M84" s="3" t="s">
        <v>15</v>
      </c>
      <c r="N84" s="4"/>
      <c r="O84" s="8"/>
      <c r="Q84" s="5">
        <f t="shared" si="5"/>
        <v>2</v>
      </c>
      <c r="R84" s="5">
        <f t="shared" si="6"/>
        <v>2</v>
      </c>
      <c r="S84" s="5">
        <f t="shared" si="7"/>
        <v>0</v>
      </c>
      <c r="T84" s="5">
        <f t="shared" si="8"/>
        <v>0</v>
      </c>
      <c r="U84" s="5">
        <f t="shared" si="9"/>
        <v>0</v>
      </c>
    </row>
    <row r="85" spans="1:21" ht="31.9" customHeight="1">
      <c r="A85" s="9"/>
      <c r="B85" s="1" t="s">
        <v>242</v>
      </c>
      <c r="C85" s="15" t="s">
        <v>225</v>
      </c>
      <c r="D85" s="16">
        <v>82</v>
      </c>
      <c r="E85" s="16" t="s">
        <v>545</v>
      </c>
      <c r="F85" s="7" t="s">
        <v>226</v>
      </c>
      <c r="G85" s="2" t="s">
        <v>243</v>
      </c>
      <c r="H85" s="3" t="s">
        <v>54</v>
      </c>
      <c r="I85" s="3" t="s">
        <v>36</v>
      </c>
      <c r="J85" s="7"/>
      <c r="K85" s="2" t="s">
        <v>244</v>
      </c>
      <c r="L85" s="10">
        <v>43465</v>
      </c>
      <c r="M85" s="3" t="s">
        <v>138</v>
      </c>
      <c r="N85" s="4" t="s">
        <v>245</v>
      </c>
      <c r="O85" s="8"/>
      <c r="Q85" s="5">
        <f t="shared" si="5"/>
        <v>2</v>
      </c>
      <c r="R85" s="5">
        <f t="shared" si="6"/>
        <v>2</v>
      </c>
      <c r="S85" s="5">
        <f t="shared" si="7"/>
        <v>2</v>
      </c>
      <c r="T85" s="5">
        <f t="shared" si="8"/>
        <v>1</v>
      </c>
      <c r="U85" s="5">
        <f t="shared" si="9"/>
        <v>0</v>
      </c>
    </row>
    <row r="86" spans="1:21" ht="60" customHeight="1">
      <c r="A86" s="9"/>
      <c r="B86" s="1" t="s">
        <v>224</v>
      </c>
      <c r="C86" s="15" t="s">
        <v>225</v>
      </c>
      <c r="D86" s="16">
        <v>83</v>
      </c>
      <c r="E86" s="16" t="s">
        <v>546</v>
      </c>
      <c r="F86" s="7" t="s">
        <v>226</v>
      </c>
      <c r="G86" s="2" t="s">
        <v>227</v>
      </c>
      <c r="H86" s="3" t="s">
        <v>54</v>
      </c>
      <c r="I86" s="3" t="s">
        <v>36</v>
      </c>
      <c r="J86" s="7"/>
      <c r="K86" s="2"/>
      <c r="L86" s="10">
        <v>43830</v>
      </c>
      <c r="M86" s="3" t="s">
        <v>80</v>
      </c>
      <c r="N86" s="4" t="s">
        <v>62</v>
      </c>
      <c r="O86" s="8"/>
      <c r="Q86" s="5">
        <f t="shared" si="5"/>
        <v>4</v>
      </c>
      <c r="R86" s="5">
        <f t="shared" si="6"/>
        <v>4</v>
      </c>
      <c r="S86" s="5">
        <f t="shared" si="7"/>
        <v>0</v>
      </c>
      <c r="T86" s="5">
        <f t="shared" si="8"/>
        <v>1</v>
      </c>
      <c r="U86" s="5">
        <f t="shared" si="9"/>
        <v>0</v>
      </c>
    </row>
    <row r="87" spans="1:21" ht="31.9" customHeight="1">
      <c r="A87" s="9"/>
      <c r="B87" s="1" t="s">
        <v>256</v>
      </c>
      <c r="C87" s="15" t="s">
        <v>225</v>
      </c>
      <c r="D87" s="16">
        <v>84</v>
      </c>
      <c r="E87" s="16" t="s">
        <v>547</v>
      </c>
      <c r="F87" s="7" t="s">
        <v>226</v>
      </c>
      <c r="G87" s="2" t="s">
        <v>257</v>
      </c>
      <c r="H87" s="3" t="s">
        <v>54</v>
      </c>
      <c r="I87" s="3" t="s">
        <v>36</v>
      </c>
      <c r="J87" s="7"/>
      <c r="K87" s="2"/>
      <c r="L87" s="10">
        <v>43465</v>
      </c>
      <c r="M87" s="3" t="s">
        <v>15</v>
      </c>
      <c r="N87" s="4"/>
      <c r="O87" s="8"/>
      <c r="Q87" s="5">
        <f t="shared" si="5"/>
        <v>2</v>
      </c>
      <c r="R87" s="5">
        <f t="shared" si="6"/>
        <v>2</v>
      </c>
      <c r="S87" s="5">
        <f t="shared" si="7"/>
        <v>0</v>
      </c>
      <c r="T87" s="5">
        <f t="shared" si="8"/>
        <v>0</v>
      </c>
      <c r="U87" s="5">
        <f t="shared" si="9"/>
        <v>0</v>
      </c>
    </row>
    <row r="88" spans="1:21" ht="31.9" customHeight="1">
      <c r="A88" s="9"/>
      <c r="B88" s="1" t="s">
        <v>231</v>
      </c>
      <c r="C88" s="15" t="s">
        <v>225</v>
      </c>
      <c r="D88" s="16">
        <v>85</v>
      </c>
      <c r="E88" s="16" t="s">
        <v>548</v>
      </c>
      <c r="F88" s="7" t="s">
        <v>226</v>
      </c>
      <c r="G88" s="2" t="s">
        <v>232</v>
      </c>
      <c r="H88" s="3" t="s">
        <v>54</v>
      </c>
      <c r="I88" s="3" t="s">
        <v>36</v>
      </c>
      <c r="J88" s="7"/>
      <c r="K88" s="2"/>
      <c r="L88" s="10">
        <v>43465</v>
      </c>
      <c r="M88" s="3" t="s">
        <v>107</v>
      </c>
      <c r="N88" s="4"/>
      <c r="O88" s="8"/>
      <c r="Q88" s="5">
        <f t="shared" si="5"/>
        <v>2</v>
      </c>
      <c r="R88" s="5">
        <f t="shared" si="6"/>
        <v>2</v>
      </c>
      <c r="S88" s="5">
        <f t="shared" si="7"/>
        <v>0</v>
      </c>
      <c r="T88" s="5">
        <f t="shared" si="8"/>
        <v>0</v>
      </c>
      <c r="U88" s="5">
        <f t="shared" si="9"/>
        <v>0</v>
      </c>
    </row>
    <row r="89" spans="1:21" ht="31.9" customHeight="1">
      <c r="A89" s="9"/>
      <c r="B89" s="1" t="s">
        <v>236</v>
      </c>
      <c r="C89" s="15" t="s">
        <v>225</v>
      </c>
      <c r="D89" s="16">
        <v>86</v>
      </c>
      <c r="E89" s="16" t="s">
        <v>549</v>
      </c>
      <c r="F89" s="7" t="s">
        <v>226</v>
      </c>
      <c r="G89" s="2" t="s">
        <v>237</v>
      </c>
      <c r="H89" s="3" t="s">
        <v>54</v>
      </c>
      <c r="I89" s="3" t="s">
        <v>36</v>
      </c>
      <c r="J89" s="7"/>
      <c r="K89" s="2" t="s">
        <v>238</v>
      </c>
      <c r="L89" s="10">
        <v>43465</v>
      </c>
      <c r="M89" s="3" t="s">
        <v>20</v>
      </c>
      <c r="N89" s="4"/>
      <c r="O89" s="8"/>
      <c r="Q89" s="5">
        <f t="shared" si="5"/>
        <v>2</v>
      </c>
      <c r="R89" s="5">
        <f t="shared" si="6"/>
        <v>2</v>
      </c>
      <c r="S89" s="5">
        <f t="shared" si="7"/>
        <v>2</v>
      </c>
      <c r="T89" s="5">
        <f t="shared" si="8"/>
        <v>0</v>
      </c>
      <c r="U89" s="5">
        <f t="shared" si="9"/>
        <v>0</v>
      </c>
    </row>
    <row r="90" spans="1:21" ht="31.9" customHeight="1">
      <c r="A90" s="9"/>
      <c r="B90" s="1" t="s">
        <v>233</v>
      </c>
      <c r="C90" s="15" t="s">
        <v>225</v>
      </c>
      <c r="D90" s="16">
        <v>87</v>
      </c>
      <c r="E90" s="16" t="s">
        <v>550</v>
      </c>
      <c r="F90" s="7" t="s">
        <v>226</v>
      </c>
      <c r="G90" s="2" t="s">
        <v>234</v>
      </c>
      <c r="H90" s="3" t="s">
        <v>54</v>
      </c>
      <c r="I90" s="3" t="s">
        <v>36</v>
      </c>
      <c r="J90" s="7"/>
      <c r="K90" s="2"/>
      <c r="L90" s="10">
        <v>43465</v>
      </c>
      <c r="M90" s="3" t="s">
        <v>107</v>
      </c>
      <c r="N90" s="4" t="s">
        <v>235</v>
      </c>
      <c r="O90" s="8"/>
      <c r="Q90" s="5">
        <f t="shared" si="5"/>
        <v>2</v>
      </c>
      <c r="R90" s="5">
        <f t="shared" si="6"/>
        <v>2</v>
      </c>
      <c r="S90" s="5">
        <f t="shared" si="7"/>
        <v>0</v>
      </c>
      <c r="T90" s="5">
        <f t="shared" si="8"/>
        <v>2</v>
      </c>
      <c r="U90" s="5">
        <f t="shared" si="9"/>
        <v>0</v>
      </c>
    </row>
    <row r="91" spans="1:21" ht="31.9" customHeight="1">
      <c r="A91" s="9"/>
      <c r="B91" s="1" t="s">
        <v>261</v>
      </c>
      <c r="C91" s="15" t="s">
        <v>225</v>
      </c>
      <c r="D91" s="16">
        <v>88</v>
      </c>
      <c r="E91" s="16" t="s">
        <v>551</v>
      </c>
      <c r="F91" s="7" t="s">
        <v>226</v>
      </c>
      <c r="G91" s="2" t="s">
        <v>665</v>
      </c>
      <c r="H91" s="3" t="s">
        <v>35</v>
      </c>
      <c r="I91" s="3" t="s">
        <v>36</v>
      </c>
      <c r="J91" s="7"/>
      <c r="K91" s="2" t="s">
        <v>262</v>
      </c>
      <c r="L91" s="10">
        <v>43465</v>
      </c>
      <c r="M91" s="3" t="s">
        <v>20</v>
      </c>
      <c r="N91" s="4" t="s">
        <v>263</v>
      </c>
      <c r="O91" s="8"/>
      <c r="Q91" s="5">
        <f t="shared" si="5"/>
        <v>2</v>
      </c>
      <c r="R91" s="5">
        <f t="shared" si="6"/>
        <v>2</v>
      </c>
      <c r="S91" s="5">
        <f t="shared" si="7"/>
        <v>2</v>
      </c>
      <c r="T91" s="5">
        <f t="shared" si="8"/>
        <v>2</v>
      </c>
      <c r="U91" s="5">
        <f t="shared" si="9"/>
        <v>0</v>
      </c>
    </row>
    <row r="92" spans="1:21" ht="31.9" customHeight="1">
      <c r="A92" s="9"/>
      <c r="B92" s="1" t="s">
        <v>228</v>
      </c>
      <c r="C92" s="15" t="s">
        <v>225</v>
      </c>
      <c r="D92" s="16">
        <v>89</v>
      </c>
      <c r="E92" s="16" t="s">
        <v>552</v>
      </c>
      <c r="F92" s="7" t="s">
        <v>226</v>
      </c>
      <c r="G92" s="2" t="s">
        <v>229</v>
      </c>
      <c r="H92" s="3" t="s">
        <v>54</v>
      </c>
      <c r="I92" s="3" t="s">
        <v>36</v>
      </c>
      <c r="J92" s="7"/>
      <c r="K92" s="2"/>
      <c r="L92" s="10">
        <v>43465</v>
      </c>
      <c r="M92" s="3" t="s">
        <v>103</v>
      </c>
      <c r="N92" s="4" t="s">
        <v>230</v>
      </c>
      <c r="O92" s="8"/>
      <c r="Q92" s="5">
        <f t="shared" si="5"/>
        <v>2</v>
      </c>
      <c r="R92" s="5">
        <f t="shared" si="6"/>
        <v>1</v>
      </c>
      <c r="S92" s="5">
        <f t="shared" si="7"/>
        <v>0</v>
      </c>
      <c r="T92" s="5">
        <f t="shared" si="8"/>
        <v>2</v>
      </c>
      <c r="U92" s="5">
        <f t="shared" si="9"/>
        <v>0</v>
      </c>
    </row>
    <row r="93" spans="1:21" ht="48" customHeight="1">
      <c r="A93" s="9"/>
      <c r="B93" s="1" t="s">
        <v>276</v>
      </c>
      <c r="C93" s="15" t="s">
        <v>225</v>
      </c>
      <c r="D93" s="16">
        <v>90</v>
      </c>
      <c r="E93" s="16" t="s">
        <v>553</v>
      </c>
      <c r="F93" s="7" t="s">
        <v>266</v>
      </c>
      <c r="G93" s="2" t="s">
        <v>277</v>
      </c>
      <c r="H93" s="3" t="s">
        <v>54</v>
      </c>
      <c r="I93" s="3" t="s">
        <v>36</v>
      </c>
      <c r="J93" s="3"/>
      <c r="K93" s="6"/>
      <c r="L93" s="10">
        <v>43465</v>
      </c>
      <c r="M93" s="3" t="s">
        <v>103</v>
      </c>
      <c r="N93" s="4" t="s">
        <v>651</v>
      </c>
      <c r="O93" s="8"/>
      <c r="Q93" s="5">
        <f t="shared" si="5"/>
        <v>3</v>
      </c>
      <c r="R93" s="5">
        <f t="shared" si="6"/>
        <v>3</v>
      </c>
      <c r="S93" s="5">
        <f t="shared" si="7"/>
        <v>0</v>
      </c>
      <c r="T93" s="5">
        <f t="shared" si="8"/>
        <v>2</v>
      </c>
      <c r="U93" s="5">
        <f t="shared" si="9"/>
        <v>0</v>
      </c>
    </row>
    <row r="94" spans="1:21" ht="31.9" customHeight="1">
      <c r="A94" s="9" t="s">
        <v>456</v>
      </c>
      <c r="B94" s="1" t="s">
        <v>457</v>
      </c>
      <c r="C94" s="15" t="s">
        <v>134</v>
      </c>
      <c r="D94" s="16">
        <v>91</v>
      </c>
      <c r="E94" s="16" t="s">
        <v>554</v>
      </c>
      <c r="F94" s="7" t="s">
        <v>266</v>
      </c>
      <c r="G94" s="2" t="s">
        <v>458</v>
      </c>
      <c r="H94" s="3" t="s">
        <v>35</v>
      </c>
      <c r="I94" s="3" t="s">
        <v>36</v>
      </c>
      <c r="J94" s="7"/>
      <c r="K94" s="6"/>
      <c r="L94" s="10">
        <v>43465</v>
      </c>
      <c r="M94" s="7" t="s">
        <v>163</v>
      </c>
      <c r="N94" s="8"/>
      <c r="O94" s="8"/>
      <c r="Q94" s="5">
        <f t="shared" si="5"/>
        <v>2</v>
      </c>
      <c r="R94" s="5">
        <f t="shared" si="6"/>
        <v>2</v>
      </c>
      <c r="S94" s="5">
        <f t="shared" si="7"/>
        <v>0</v>
      </c>
      <c r="T94" s="5">
        <f t="shared" si="8"/>
        <v>0</v>
      </c>
      <c r="U94" s="5">
        <f t="shared" si="9"/>
        <v>0</v>
      </c>
    </row>
    <row r="95" spans="1:21" ht="48" customHeight="1">
      <c r="A95" s="9"/>
      <c r="B95" s="1" t="s">
        <v>304</v>
      </c>
      <c r="C95" s="15" t="s">
        <v>134</v>
      </c>
      <c r="D95" s="16">
        <v>92</v>
      </c>
      <c r="E95" s="16" t="s">
        <v>555</v>
      </c>
      <c r="F95" s="7" t="s">
        <v>266</v>
      </c>
      <c r="G95" s="2" t="s">
        <v>666</v>
      </c>
      <c r="H95" s="3" t="s">
        <v>35</v>
      </c>
      <c r="I95" s="3" t="s">
        <v>36</v>
      </c>
      <c r="J95" s="7"/>
      <c r="K95" s="6"/>
      <c r="L95" s="10">
        <v>43465</v>
      </c>
      <c r="M95" s="3" t="s">
        <v>87</v>
      </c>
      <c r="N95" s="4"/>
      <c r="O95" s="8"/>
      <c r="Q95" s="5">
        <f t="shared" si="5"/>
        <v>3</v>
      </c>
      <c r="R95" s="5">
        <f t="shared" si="6"/>
        <v>3</v>
      </c>
      <c r="S95" s="5">
        <f t="shared" si="7"/>
        <v>0</v>
      </c>
      <c r="T95" s="5">
        <f t="shared" si="8"/>
        <v>0</v>
      </c>
      <c r="U95" s="5">
        <f t="shared" si="9"/>
        <v>0</v>
      </c>
    </row>
    <row r="96" spans="1:21" ht="48" customHeight="1">
      <c r="A96" s="9"/>
      <c r="B96" s="1" t="s">
        <v>302</v>
      </c>
      <c r="C96" s="15" t="s">
        <v>134</v>
      </c>
      <c r="D96" s="16">
        <v>93</v>
      </c>
      <c r="E96" s="16" t="s">
        <v>556</v>
      </c>
      <c r="F96" s="7" t="s">
        <v>266</v>
      </c>
      <c r="G96" s="2" t="s">
        <v>303</v>
      </c>
      <c r="H96" s="3" t="s">
        <v>54</v>
      </c>
      <c r="I96" s="3" t="s">
        <v>36</v>
      </c>
      <c r="J96" s="7"/>
      <c r="K96" s="6"/>
      <c r="L96" s="10">
        <v>43465</v>
      </c>
      <c r="M96" s="3" t="s">
        <v>144</v>
      </c>
      <c r="N96" s="4" t="s">
        <v>652</v>
      </c>
      <c r="O96" s="8"/>
      <c r="Q96" s="5">
        <f t="shared" si="5"/>
        <v>3</v>
      </c>
      <c r="R96" s="5">
        <f t="shared" si="6"/>
        <v>3</v>
      </c>
      <c r="S96" s="5">
        <f t="shared" si="7"/>
        <v>0</v>
      </c>
      <c r="T96" s="5">
        <f t="shared" si="8"/>
        <v>1</v>
      </c>
      <c r="U96" s="5">
        <f t="shared" si="9"/>
        <v>0</v>
      </c>
    </row>
    <row r="97" spans="1:21" ht="48" customHeight="1">
      <c r="A97" s="9"/>
      <c r="B97" s="1" t="s">
        <v>278</v>
      </c>
      <c r="C97" s="15" t="s">
        <v>225</v>
      </c>
      <c r="D97" s="16">
        <v>94</v>
      </c>
      <c r="E97" s="16" t="s">
        <v>557</v>
      </c>
      <c r="F97" s="7" t="s">
        <v>266</v>
      </c>
      <c r="G97" s="2" t="s">
        <v>279</v>
      </c>
      <c r="H97" s="3" t="s">
        <v>54</v>
      </c>
      <c r="I97" s="3" t="s">
        <v>36</v>
      </c>
      <c r="J97" s="3"/>
      <c r="K97" s="6"/>
      <c r="L97" s="10">
        <v>43465</v>
      </c>
      <c r="M97" s="3" t="s">
        <v>141</v>
      </c>
      <c r="N97" s="4" t="s">
        <v>653</v>
      </c>
      <c r="O97" s="8"/>
      <c r="Q97" s="5">
        <f t="shared" si="5"/>
        <v>3</v>
      </c>
      <c r="R97" s="5">
        <f t="shared" si="6"/>
        <v>3</v>
      </c>
      <c r="S97" s="5">
        <f t="shared" si="7"/>
        <v>0</v>
      </c>
      <c r="T97" s="5">
        <f t="shared" si="8"/>
        <v>1</v>
      </c>
      <c r="U97" s="5">
        <f t="shared" si="9"/>
        <v>0</v>
      </c>
    </row>
    <row r="98" spans="1:21" ht="60" customHeight="1">
      <c r="A98" s="9"/>
      <c r="B98" s="1" t="s">
        <v>280</v>
      </c>
      <c r="C98" s="15" t="s">
        <v>225</v>
      </c>
      <c r="D98" s="16">
        <v>95</v>
      </c>
      <c r="E98" s="16" t="s">
        <v>558</v>
      </c>
      <c r="F98" s="7" t="s">
        <v>266</v>
      </c>
      <c r="G98" s="2" t="s">
        <v>281</v>
      </c>
      <c r="H98" s="3" t="s">
        <v>54</v>
      </c>
      <c r="I98" s="3" t="s">
        <v>36</v>
      </c>
      <c r="J98" s="3"/>
      <c r="K98" s="6"/>
      <c r="L98" s="10">
        <v>43465</v>
      </c>
      <c r="M98" s="3" t="s">
        <v>282</v>
      </c>
      <c r="N98" s="4" t="s">
        <v>685</v>
      </c>
      <c r="O98" s="8"/>
      <c r="Q98" s="5">
        <v>4</v>
      </c>
      <c r="R98" s="5">
        <f t="shared" si="6"/>
        <v>3</v>
      </c>
      <c r="S98" s="5">
        <f t="shared" si="7"/>
        <v>0</v>
      </c>
      <c r="T98" s="5">
        <f t="shared" si="8"/>
        <v>4</v>
      </c>
      <c r="U98" s="5">
        <f t="shared" si="9"/>
        <v>0</v>
      </c>
    </row>
    <row r="99" spans="1:21" ht="31.9" customHeight="1">
      <c r="A99" s="9"/>
      <c r="B99" s="1" t="s">
        <v>297</v>
      </c>
      <c r="C99" s="15" t="s">
        <v>225</v>
      </c>
      <c r="D99" s="16">
        <v>96</v>
      </c>
      <c r="E99" s="16" t="s">
        <v>559</v>
      </c>
      <c r="F99" s="7" t="s">
        <v>266</v>
      </c>
      <c r="G99" s="2" t="s">
        <v>298</v>
      </c>
      <c r="H99" s="3" t="s">
        <v>54</v>
      </c>
      <c r="I99" s="3" t="s">
        <v>116</v>
      </c>
      <c r="J99" s="3" t="s">
        <v>662</v>
      </c>
      <c r="K99" s="6"/>
      <c r="L99" s="10">
        <v>43465</v>
      </c>
      <c r="M99" s="3" t="s">
        <v>20</v>
      </c>
      <c r="N99" s="4" t="s">
        <v>299</v>
      </c>
      <c r="O99" s="8"/>
      <c r="Q99" s="5">
        <f t="shared" si="5"/>
        <v>2</v>
      </c>
      <c r="R99" s="5">
        <f t="shared" si="6"/>
        <v>2</v>
      </c>
      <c r="S99" s="5">
        <f t="shared" si="7"/>
        <v>0</v>
      </c>
      <c r="T99" s="5">
        <f t="shared" si="8"/>
        <v>1</v>
      </c>
      <c r="U99" s="5">
        <f t="shared" si="9"/>
        <v>0</v>
      </c>
    </row>
    <row r="100" spans="1:21" ht="48" customHeight="1">
      <c r="A100" s="9"/>
      <c r="B100" s="1" t="s">
        <v>293</v>
      </c>
      <c r="C100" s="15" t="s">
        <v>225</v>
      </c>
      <c r="D100" s="16">
        <v>97</v>
      </c>
      <c r="E100" s="16" t="s">
        <v>560</v>
      </c>
      <c r="F100" s="7" t="s">
        <v>266</v>
      </c>
      <c r="G100" s="2" t="s">
        <v>294</v>
      </c>
      <c r="H100" s="3" t="s">
        <v>54</v>
      </c>
      <c r="I100" s="3" t="s">
        <v>116</v>
      </c>
      <c r="J100" s="3" t="s">
        <v>672</v>
      </c>
      <c r="K100" s="6"/>
      <c r="L100" s="10">
        <v>43465</v>
      </c>
      <c r="M100" s="3" t="s">
        <v>65</v>
      </c>
      <c r="N100" s="4" t="s">
        <v>686</v>
      </c>
      <c r="O100" s="8"/>
      <c r="P100" s="5" t="s">
        <v>693</v>
      </c>
      <c r="Q100" s="5">
        <f t="shared" si="5"/>
        <v>3</v>
      </c>
      <c r="R100" s="5">
        <f t="shared" si="6"/>
        <v>3</v>
      </c>
      <c r="S100" s="5">
        <f t="shared" si="7"/>
        <v>0</v>
      </c>
      <c r="T100" s="5">
        <f t="shared" si="8"/>
        <v>2</v>
      </c>
      <c r="U100" s="5">
        <f t="shared" si="9"/>
        <v>0</v>
      </c>
    </row>
    <row r="101" spans="1:21" ht="48" customHeight="1">
      <c r="A101" s="9"/>
      <c r="B101" s="1" t="s">
        <v>283</v>
      </c>
      <c r="C101" s="15" t="s">
        <v>225</v>
      </c>
      <c r="D101" s="16">
        <v>98</v>
      </c>
      <c r="E101" s="16" t="s">
        <v>561</v>
      </c>
      <c r="F101" s="7" t="s">
        <v>266</v>
      </c>
      <c r="G101" s="2" t="s">
        <v>284</v>
      </c>
      <c r="H101" s="3" t="s">
        <v>54</v>
      </c>
      <c r="I101" s="3" t="s">
        <v>36</v>
      </c>
      <c r="J101" s="3"/>
      <c r="K101" s="6"/>
      <c r="L101" s="10">
        <v>43465</v>
      </c>
      <c r="M101" s="3" t="s">
        <v>87</v>
      </c>
      <c r="N101" s="4" t="s">
        <v>654</v>
      </c>
      <c r="O101" s="8"/>
      <c r="Q101" s="5">
        <f t="shared" si="5"/>
        <v>3</v>
      </c>
      <c r="R101" s="5">
        <f t="shared" si="6"/>
        <v>3</v>
      </c>
      <c r="S101" s="5">
        <f t="shared" si="7"/>
        <v>0</v>
      </c>
      <c r="T101" s="5">
        <f t="shared" si="8"/>
        <v>1</v>
      </c>
      <c r="U101" s="5">
        <f t="shared" si="9"/>
        <v>0</v>
      </c>
    </row>
    <row r="102" spans="1:21" ht="24" customHeight="1">
      <c r="A102" s="9" t="s">
        <v>264</v>
      </c>
      <c r="B102" s="1" t="s">
        <v>265</v>
      </c>
      <c r="C102" s="15" t="s">
        <v>225</v>
      </c>
      <c r="D102" s="16">
        <v>99</v>
      </c>
      <c r="E102" s="16" t="s">
        <v>562</v>
      </c>
      <c r="F102" s="7" t="s">
        <v>266</v>
      </c>
      <c r="G102" s="2" t="s">
        <v>267</v>
      </c>
      <c r="H102" s="3" t="s">
        <v>35</v>
      </c>
      <c r="I102" s="3" t="s">
        <v>36</v>
      </c>
      <c r="J102" s="3"/>
      <c r="K102" s="6"/>
      <c r="L102" s="10">
        <v>43465</v>
      </c>
      <c r="M102" s="3" t="s">
        <v>69</v>
      </c>
      <c r="N102" s="4"/>
      <c r="O102" s="8"/>
      <c r="Q102" s="5">
        <f t="shared" si="5"/>
        <v>1</v>
      </c>
      <c r="R102" s="5">
        <f t="shared" si="6"/>
        <v>1</v>
      </c>
      <c r="S102" s="5">
        <f t="shared" si="7"/>
        <v>0</v>
      </c>
      <c r="T102" s="5">
        <f t="shared" si="8"/>
        <v>0</v>
      </c>
      <c r="U102" s="5">
        <f t="shared" si="9"/>
        <v>0</v>
      </c>
    </row>
    <row r="103" spans="1:21" ht="48" customHeight="1">
      <c r="A103" s="9"/>
      <c r="B103" s="1" t="s">
        <v>300</v>
      </c>
      <c r="C103" s="15" t="s">
        <v>134</v>
      </c>
      <c r="D103" s="16">
        <v>100</v>
      </c>
      <c r="E103" s="16" t="s">
        <v>563</v>
      </c>
      <c r="F103" s="7" t="s">
        <v>266</v>
      </c>
      <c r="G103" s="2" t="s">
        <v>301</v>
      </c>
      <c r="H103" s="3" t="s">
        <v>54</v>
      </c>
      <c r="I103" s="3" t="s">
        <v>36</v>
      </c>
      <c r="J103" s="7"/>
      <c r="K103" s="6"/>
      <c r="L103" s="10">
        <v>43465</v>
      </c>
      <c r="M103" s="3" t="s">
        <v>15</v>
      </c>
      <c r="N103" s="4" t="s">
        <v>655</v>
      </c>
      <c r="O103" s="8"/>
      <c r="Q103" s="5">
        <f t="shared" si="5"/>
        <v>3</v>
      </c>
      <c r="R103" s="5">
        <f t="shared" si="6"/>
        <v>3</v>
      </c>
      <c r="S103" s="5">
        <f t="shared" si="7"/>
        <v>0</v>
      </c>
      <c r="T103" s="5">
        <f t="shared" si="8"/>
        <v>2</v>
      </c>
      <c r="U103" s="5">
        <f t="shared" si="9"/>
        <v>0</v>
      </c>
    </row>
    <row r="104" spans="1:21" ht="31.9" customHeight="1">
      <c r="A104" s="9"/>
      <c r="B104" s="1" t="s">
        <v>285</v>
      </c>
      <c r="C104" s="15" t="s">
        <v>225</v>
      </c>
      <c r="D104" s="16">
        <v>101</v>
      </c>
      <c r="E104" s="16" t="s">
        <v>564</v>
      </c>
      <c r="F104" s="7" t="s">
        <v>266</v>
      </c>
      <c r="G104" s="2" t="s">
        <v>286</v>
      </c>
      <c r="H104" s="3" t="s">
        <v>54</v>
      </c>
      <c r="I104" s="3" t="s">
        <v>36</v>
      </c>
      <c r="J104" s="3"/>
      <c r="K104" s="6"/>
      <c r="L104" s="10">
        <v>43100</v>
      </c>
      <c r="M104" s="3" t="s">
        <v>37</v>
      </c>
      <c r="N104" s="4" t="s">
        <v>647</v>
      </c>
      <c r="O104" s="8"/>
      <c r="Q104" s="5">
        <f t="shared" si="5"/>
        <v>2</v>
      </c>
      <c r="R104" s="5">
        <f t="shared" si="6"/>
        <v>2</v>
      </c>
      <c r="S104" s="5">
        <f t="shared" si="7"/>
        <v>0</v>
      </c>
      <c r="T104" s="5">
        <f t="shared" si="8"/>
        <v>1</v>
      </c>
      <c r="U104" s="5">
        <f t="shared" si="9"/>
        <v>0</v>
      </c>
    </row>
    <row r="105" spans="1:21" ht="48" customHeight="1">
      <c r="A105" s="9"/>
      <c r="B105" s="9"/>
      <c r="C105" s="9">
        <v>11</v>
      </c>
      <c r="D105" s="16">
        <v>102</v>
      </c>
      <c r="E105" s="16" t="s">
        <v>565</v>
      </c>
      <c r="F105" s="7" t="s">
        <v>266</v>
      </c>
      <c r="G105" s="6" t="s">
        <v>310</v>
      </c>
      <c r="H105" s="3" t="s">
        <v>137</v>
      </c>
      <c r="I105" s="3" t="s">
        <v>36</v>
      </c>
      <c r="J105" s="7"/>
      <c r="K105" s="6"/>
      <c r="L105" s="10">
        <v>43465</v>
      </c>
      <c r="M105" s="3" t="s">
        <v>671</v>
      </c>
      <c r="N105" s="4" t="s">
        <v>311</v>
      </c>
      <c r="O105" s="8"/>
      <c r="Q105" s="5">
        <f t="shared" si="5"/>
        <v>3</v>
      </c>
      <c r="R105" s="5">
        <f t="shared" si="6"/>
        <v>3</v>
      </c>
      <c r="S105" s="5">
        <f t="shared" si="7"/>
        <v>0</v>
      </c>
      <c r="T105" s="5">
        <f t="shared" si="8"/>
        <v>3</v>
      </c>
      <c r="U105" s="5">
        <f t="shared" si="9"/>
        <v>0</v>
      </c>
    </row>
    <row r="106" spans="1:21" ht="60" customHeight="1">
      <c r="A106" s="9" t="s">
        <v>305</v>
      </c>
      <c r="B106" s="9"/>
      <c r="C106" s="9">
        <v>11</v>
      </c>
      <c r="D106" s="16">
        <v>103</v>
      </c>
      <c r="E106" s="16" t="s">
        <v>566</v>
      </c>
      <c r="F106" s="7" t="s">
        <v>266</v>
      </c>
      <c r="G106" s="6" t="s">
        <v>306</v>
      </c>
      <c r="H106" s="3" t="s">
        <v>137</v>
      </c>
      <c r="I106" s="3" t="s">
        <v>36</v>
      </c>
      <c r="J106" s="7"/>
      <c r="K106" s="6"/>
      <c r="L106" s="10">
        <v>43465</v>
      </c>
      <c r="M106" s="3" t="s">
        <v>671</v>
      </c>
      <c r="N106" s="4" t="s">
        <v>307</v>
      </c>
      <c r="O106" s="8"/>
      <c r="Q106" s="5">
        <f t="shared" si="5"/>
        <v>4</v>
      </c>
      <c r="R106" s="5">
        <f t="shared" si="6"/>
        <v>2</v>
      </c>
      <c r="S106" s="5">
        <f t="shared" si="7"/>
        <v>0</v>
      </c>
      <c r="T106" s="5">
        <f t="shared" si="8"/>
        <v>4</v>
      </c>
      <c r="U106" s="5">
        <f t="shared" si="9"/>
        <v>0</v>
      </c>
    </row>
    <row r="107" spans="1:21" ht="48" customHeight="1">
      <c r="A107" s="9"/>
      <c r="B107" s="9"/>
      <c r="C107" s="9">
        <v>11</v>
      </c>
      <c r="D107" s="16">
        <v>104</v>
      </c>
      <c r="E107" s="16" t="s">
        <v>567</v>
      </c>
      <c r="F107" s="7" t="s">
        <v>266</v>
      </c>
      <c r="G107" s="6" t="s">
        <v>308</v>
      </c>
      <c r="H107" s="3" t="s">
        <v>137</v>
      </c>
      <c r="I107" s="3" t="s">
        <v>36</v>
      </c>
      <c r="J107" s="7"/>
      <c r="K107" s="6"/>
      <c r="L107" s="10">
        <v>43465</v>
      </c>
      <c r="M107" s="3" t="s">
        <v>671</v>
      </c>
      <c r="N107" s="4" t="s">
        <v>309</v>
      </c>
      <c r="O107" s="8"/>
      <c r="Q107" s="5">
        <f t="shared" si="5"/>
        <v>3</v>
      </c>
      <c r="R107" s="5">
        <f t="shared" si="6"/>
        <v>3</v>
      </c>
      <c r="S107" s="5">
        <f t="shared" si="7"/>
        <v>0</v>
      </c>
      <c r="T107" s="5">
        <f t="shared" si="8"/>
        <v>3</v>
      </c>
      <c r="U107" s="5">
        <f t="shared" si="9"/>
        <v>0</v>
      </c>
    </row>
    <row r="108" spans="1:21" ht="48" customHeight="1">
      <c r="A108" s="9"/>
      <c r="B108" s="1" t="s">
        <v>273</v>
      </c>
      <c r="C108" s="15" t="s">
        <v>225</v>
      </c>
      <c r="D108" s="16">
        <v>105</v>
      </c>
      <c r="E108" s="16" t="s">
        <v>568</v>
      </c>
      <c r="F108" s="7" t="s">
        <v>266</v>
      </c>
      <c r="G108" s="2" t="s">
        <v>274</v>
      </c>
      <c r="H108" s="3" t="s">
        <v>35</v>
      </c>
      <c r="I108" s="3" t="s">
        <v>36</v>
      </c>
      <c r="J108" s="3"/>
      <c r="K108" s="6"/>
      <c r="L108" s="10">
        <v>43465</v>
      </c>
      <c r="M108" s="3" t="s">
        <v>138</v>
      </c>
      <c r="N108" s="4" t="s">
        <v>275</v>
      </c>
      <c r="O108" s="8"/>
      <c r="Q108" s="5">
        <f t="shared" si="5"/>
        <v>3</v>
      </c>
      <c r="R108" s="5">
        <f t="shared" si="6"/>
        <v>3</v>
      </c>
      <c r="S108" s="5">
        <f t="shared" si="7"/>
        <v>0</v>
      </c>
      <c r="T108" s="5">
        <f t="shared" si="8"/>
        <v>2</v>
      </c>
      <c r="U108" s="5">
        <f t="shared" si="9"/>
        <v>0</v>
      </c>
    </row>
    <row r="109" spans="1:21" ht="31.9" customHeight="1">
      <c r="A109" s="9"/>
      <c r="B109" s="9"/>
      <c r="C109" s="9"/>
      <c r="D109" s="16">
        <v>106</v>
      </c>
      <c r="E109" s="16" t="s">
        <v>569</v>
      </c>
      <c r="F109" s="7" t="s">
        <v>459</v>
      </c>
      <c r="G109" s="6" t="s">
        <v>680</v>
      </c>
      <c r="H109" s="7" t="s">
        <v>460</v>
      </c>
      <c r="I109" s="7" t="s">
        <v>461</v>
      </c>
      <c r="J109" s="7"/>
      <c r="K109" s="6"/>
      <c r="L109" s="10">
        <v>43465</v>
      </c>
      <c r="M109" s="7" t="s">
        <v>462</v>
      </c>
      <c r="N109" s="8" t="s">
        <v>463</v>
      </c>
      <c r="O109" s="8"/>
      <c r="Q109" s="5">
        <f t="shared" si="5"/>
        <v>2</v>
      </c>
      <c r="R109" s="5">
        <f t="shared" si="6"/>
        <v>2</v>
      </c>
      <c r="S109" s="5">
        <f t="shared" si="7"/>
        <v>0</v>
      </c>
      <c r="T109" s="5">
        <f t="shared" si="8"/>
        <v>2</v>
      </c>
      <c r="U109" s="5">
        <f t="shared" si="9"/>
        <v>0</v>
      </c>
    </row>
    <row r="110" spans="1:21" ht="31.9" customHeight="1">
      <c r="A110" s="9"/>
      <c r="B110" s="1" t="s">
        <v>291</v>
      </c>
      <c r="C110" s="15" t="s">
        <v>225</v>
      </c>
      <c r="D110" s="16">
        <v>107</v>
      </c>
      <c r="E110" s="16" t="s">
        <v>570</v>
      </c>
      <c r="F110" s="7" t="s">
        <v>266</v>
      </c>
      <c r="G110" s="2" t="s">
        <v>681</v>
      </c>
      <c r="H110" s="3" t="s">
        <v>54</v>
      </c>
      <c r="I110" s="3" t="s">
        <v>36</v>
      </c>
      <c r="J110" s="3"/>
      <c r="K110" s="6"/>
      <c r="L110" s="10">
        <v>43465</v>
      </c>
      <c r="M110" s="3" t="s">
        <v>25</v>
      </c>
      <c r="N110" s="4" t="s">
        <v>292</v>
      </c>
      <c r="O110" s="8"/>
      <c r="Q110" s="5">
        <f t="shared" si="5"/>
        <v>2</v>
      </c>
      <c r="R110" s="5">
        <f t="shared" si="6"/>
        <v>2</v>
      </c>
      <c r="S110" s="5">
        <f t="shared" si="7"/>
        <v>0</v>
      </c>
      <c r="T110" s="5">
        <f t="shared" si="8"/>
        <v>1</v>
      </c>
      <c r="U110" s="5">
        <f t="shared" si="9"/>
        <v>0</v>
      </c>
    </row>
    <row r="111" spans="1:21" ht="31.9" customHeight="1">
      <c r="A111" s="9" t="s">
        <v>289</v>
      </c>
      <c r="B111" s="1" t="s">
        <v>290</v>
      </c>
      <c r="C111" s="15" t="s">
        <v>225</v>
      </c>
      <c r="D111" s="16">
        <v>108</v>
      </c>
      <c r="E111" s="16" t="s">
        <v>571</v>
      </c>
      <c r="F111" s="7" t="s">
        <v>266</v>
      </c>
      <c r="G111" s="2" t="s">
        <v>682</v>
      </c>
      <c r="H111" s="3" t="s">
        <v>54</v>
      </c>
      <c r="I111" s="3" t="s">
        <v>36</v>
      </c>
      <c r="J111" s="3"/>
      <c r="K111" s="6"/>
      <c r="L111" s="10">
        <v>43465</v>
      </c>
      <c r="M111" s="3" t="s">
        <v>80</v>
      </c>
      <c r="N111" s="4"/>
      <c r="O111" s="8"/>
      <c r="Q111" s="5">
        <f t="shared" si="5"/>
        <v>2</v>
      </c>
      <c r="R111" s="5">
        <f t="shared" si="6"/>
        <v>2</v>
      </c>
      <c r="S111" s="5">
        <f t="shared" si="7"/>
        <v>0</v>
      </c>
      <c r="T111" s="5">
        <f t="shared" si="8"/>
        <v>0</v>
      </c>
      <c r="U111" s="5">
        <f t="shared" si="9"/>
        <v>0</v>
      </c>
    </row>
    <row r="112" spans="1:21" ht="48" customHeight="1">
      <c r="A112" s="9"/>
      <c r="B112" s="1" t="s">
        <v>270</v>
      </c>
      <c r="C112" s="15" t="s">
        <v>225</v>
      </c>
      <c r="D112" s="16">
        <v>109</v>
      </c>
      <c r="E112" s="16" t="s">
        <v>572</v>
      </c>
      <c r="F112" s="7" t="s">
        <v>266</v>
      </c>
      <c r="G112" s="2" t="s">
        <v>271</v>
      </c>
      <c r="H112" s="3" t="s">
        <v>35</v>
      </c>
      <c r="I112" s="3" t="s">
        <v>36</v>
      </c>
      <c r="J112" s="3"/>
      <c r="K112" s="6"/>
      <c r="L112" s="10">
        <v>43465</v>
      </c>
      <c r="M112" s="3" t="s">
        <v>158</v>
      </c>
      <c r="N112" s="4" t="s">
        <v>272</v>
      </c>
      <c r="O112" s="8"/>
      <c r="Q112" s="5">
        <f t="shared" si="5"/>
        <v>3</v>
      </c>
      <c r="R112" s="5">
        <f t="shared" si="6"/>
        <v>2</v>
      </c>
      <c r="S112" s="5">
        <f t="shared" si="7"/>
        <v>0</v>
      </c>
      <c r="T112" s="5">
        <f t="shared" si="8"/>
        <v>3</v>
      </c>
      <c r="U112" s="5">
        <f t="shared" si="9"/>
        <v>0</v>
      </c>
    </row>
    <row r="113" spans="1:21" ht="48" customHeight="1">
      <c r="A113" s="9"/>
      <c r="B113" s="1" t="s">
        <v>295</v>
      </c>
      <c r="C113" s="15" t="s">
        <v>225</v>
      </c>
      <c r="D113" s="16">
        <v>110</v>
      </c>
      <c r="E113" s="16" t="s">
        <v>573</v>
      </c>
      <c r="F113" s="7" t="s">
        <v>266</v>
      </c>
      <c r="G113" s="2" t="s">
        <v>296</v>
      </c>
      <c r="H113" s="3" t="s">
        <v>54</v>
      </c>
      <c r="I113" s="3" t="s">
        <v>116</v>
      </c>
      <c r="J113" s="3" t="s">
        <v>663</v>
      </c>
      <c r="K113" s="6"/>
      <c r="L113" s="10">
        <v>43465</v>
      </c>
      <c r="M113" s="3" t="s">
        <v>158</v>
      </c>
      <c r="N113" s="4" t="s">
        <v>376</v>
      </c>
      <c r="O113" s="8"/>
      <c r="Q113" s="5">
        <f t="shared" si="5"/>
        <v>3</v>
      </c>
      <c r="R113" s="5">
        <f t="shared" si="6"/>
        <v>3</v>
      </c>
      <c r="S113" s="5">
        <f t="shared" si="7"/>
        <v>0</v>
      </c>
      <c r="T113" s="5">
        <f t="shared" si="8"/>
        <v>1</v>
      </c>
      <c r="U113" s="5">
        <f t="shared" si="9"/>
        <v>0</v>
      </c>
    </row>
    <row r="114" spans="1:21" ht="31.9" customHeight="1">
      <c r="A114" s="9"/>
      <c r="B114" s="1" t="s">
        <v>287</v>
      </c>
      <c r="C114" s="15" t="s">
        <v>225</v>
      </c>
      <c r="D114" s="16">
        <v>111</v>
      </c>
      <c r="E114" s="16" t="s">
        <v>574</v>
      </c>
      <c r="F114" s="7" t="s">
        <v>266</v>
      </c>
      <c r="G114" s="2" t="s">
        <v>288</v>
      </c>
      <c r="H114" s="3" t="s">
        <v>54</v>
      </c>
      <c r="I114" s="3" t="s">
        <v>36</v>
      </c>
      <c r="J114" s="3"/>
      <c r="K114" s="6"/>
      <c r="L114" s="10">
        <v>43100</v>
      </c>
      <c r="M114" s="3" t="s">
        <v>87</v>
      </c>
      <c r="N114" s="4"/>
      <c r="O114" s="8"/>
      <c r="Q114" s="5">
        <f t="shared" si="5"/>
        <v>2</v>
      </c>
      <c r="R114" s="5">
        <f t="shared" si="6"/>
        <v>2</v>
      </c>
      <c r="S114" s="5">
        <f t="shared" si="7"/>
        <v>0</v>
      </c>
      <c r="T114" s="5">
        <f t="shared" si="8"/>
        <v>0</v>
      </c>
      <c r="U114" s="5">
        <f t="shared" si="9"/>
        <v>0</v>
      </c>
    </row>
    <row r="115" spans="1:21" ht="31.9" customHeight="1">
      <c r="A115" s="9"/>
      <c r="B115" s="1" t="s">
        <v>268</v>
      </c>
      <c r="C115" s="15" t="s">
        <v>225</v>
      </c>
      <c r="D115" s="16">
        <v>112</v>
      </c>
      <c r="E115" s="16" t="s">
        <v>575</v>
      </c>
      <c r="F115" s="7" t="s">
        <v>266</v>
      </c>
      <c r="G115" s="2" t="s">
        <v>269</v>
      </c>
      <c r="H115" s="3" t="s">
        <v>35</v>
      </c>
      <c r="I115" s="3" t="s">
        <v>36</v>
      </c>
      <c r="J115" s="3"/>
      <c r="K115" s="6"/>
      <c r="L115" s="10">
        <v>43465</v>
      </c>
      <c r="M115" s="3" t="s">
        <v>87</v>
      </c>
      <c r="N115" s="4"/>
      <c r="O115" s="8"/>
      <c r="Q115" s="5">
        <f t="shared" si="5"/>
        <v>2</v>
      </c>
      <c r="R115" s="5">
        <f t="shared" si="6"/>
        <v>2</v>
      </c>
      <c r="S115" s="5">
        <f t="shared" si="7"/>
        <v>0</v>
      </c>
      <c r="T115" s="5">
        <f t="shared" si="8"/>
        <v>0</v>
      </c>
      <c r="U115" s="5">
        <f t="shared" si="9"/>
        <v>0</v>
      </c>
    </row>
    <row r="116" spans="1:21" ht="48" customHeight="1">
      <c r="A116" s="9"/>
      <c r="B116" s="1" t="s">
        <v>316</v>
      </c>
      <c r="C116" s="15" t="s">
        <v>225</v>
      </c>
      <c r="D116" s="16">
        <v>113</v>
      </c>
      <c r="E116" s="16" t="s">
        <v>576</v>
      </c>
      <c r="F116" s="7" t="s">
        <v>313</v>
      </c>
      <c r="G116" s="2" t="s">
        <v>317</v>
      </c>
      <c r="H116" s="3" t="s">
        <v>54</v>
      </c>
      <c r="I116" s="3" t="s">
        <v>36</v>
      </c>
      <c r="J116" s="7"/>
      <c r="K116" s="2"/>
      <c r="L116" s="10">
        <v>43465</v>
      </c>
      <c r="M116" s="3" t="s">
        <v>315</v>
      </c>
      <c r="N116" s="4"/>
      <c r="O116" s="8"/>
      <c r="Q116" s="5">
        <f t="shared" si="5"/>
        <v>3</v>
      </c>
      <c r="R116" s="5">
        <f t="shared" si="6"/>
        <v>3</v>
      </c>
      <c r="S116" s="5">
        <f t="shared" si="7"/>
        <v>0</v>
      </c>
      <c r="T116" s="5">
        <f t="shared" si="8"/>
        <v>0</v>
      </c>
      <c r="U116" s="5">
        <f t="shared" si="9"/>
        <v>0</v>
      </c>
    </row>
    <row r="117" spans="1:21" ht="48" customHeight="1">
      <c r="A117" s="9"/>
      <c r="B117" s="1" t="s">
        <v>312</v>
      </c>
      <c r="C117" s="15" t="s">
        <v>225</v>
      </c>
      <c r="D117" s="16">
        <v>114</v>
      </c>
      <c r="E117" s="16" t="s">
        <v>577</v>
      </c>
      <c r="F117" s="7" t="s">
        <v>313</v>
      </c>
      <c r="G117" s="2" t="s">
        <v>314</v>
      </c>
      <c r="H117" s="3" t="s">
        <v>54</v>
      </c>
      <c r="I117" s="3" t="s">
        <v>36</v>
      </c>
      <c r="J117" s="7"/>
      <c r="K117" s="2"/>
      <c r="L117" s="19">
        <v>43830</v>
      </c>
      <c r="M117" s="3" t="s">
        <v>315</v>
      </c>
      <c r="N117" s="4"/>
      <c r="O117" s="8"/>
      <c r="Q117" s="5">
        <f t="shared" si="5"/>
        <v>3</v>
      </c>
      <c r="R117" s="5">
        <f t="shared" si="6"/>
        <v>3</v>
      </c>
      <c r="S117" s="5">
        <f t="shared" si="7"/>
        <v>0</v>
      </c>
      <c r="T117" s="5">
        <f t="shared" si="8"/>
        <v>0</v>
      </c>
      <c r="U117" s="5">
        <f t="shared" si="9"/>
        <v>0</v>
      </c>
    </row>
    <row r="118" spans="1:21" ht="79.900000000000006" customHeight="1">
      <c r="A118" s="9"/>
      <c r="B118" s="1" t="s">
        <v>327</v>
      </c>
      <c r="C118" s="15" t="s">
        <v>225</v>
      </c>
      <c r="D118" s="16">
        <v>115</v>
      </c>
      <c r="E118" s="16" t="s">
        <v>578</v>
      </c>
      <c r="F118" s="7" t="s">
        <v>313</v>
      </c>
      <c r="G118" s="2" t="s">
        <v>328</v>
      </c>
      <c r="H118" s="3" t="s">
        <v>644</v>
      </c>
      <c r="I118" s="3" t="s">
        <v>36</v>
      </c>
      <c r="J118" s="7"/>
      <c r="K118" s="2" t="s">
        <v>329</v>
      </c>
      <c r="L118" s="10">
        <v>43465</v>
      </c>
      <c r="M118" s="3" t="s">
        <v>37</v>
      </c>
      <c r="N118" s="4" t="s">
        <v>88</v>
      </c>
      <c r="O118" s="8"/>
      <c r="Q118" s="5">
        <v>5</v>
      </c>
      <c r="R118" s="5">
        <f t="shared" si="6"/>
        <v>5</v>
      </c>
      <c r="S118" s="5">
        <f t="shared" si="7"/>
        <v>1</v>
      </c>
      <c r="T118" s="5">
        <f t="shared" si="8"/>
        <v>1</v>
      </c>
      <c r="U118" s="5">
        <f t="shared" si="9"/>
        <v>0</v>
      </c>
    </row>
    <row r="119" spans="1:21" ht="48" customHeight="1">
      <c r="A119" s="9"/>
      <c r="B119" s="1" t="s">
        <v>320</v>
      </c>
      <c r="C119" s="15" t="s">
        <v>225</v>
      </c>
      <c r="D119" s="16">
        <v>116</v>
      </c>
      <c r="E119" s="16" t="s">
        <v>579</v>
      </c>
      <c r="F119" s="7" t="s">
        <v>313</v>
      </c>
      <c r="G119" s="2" t="s">
        <v>321</v>
      </c>
      <c r="H119" s="7" t="s">
        <v>643</v>
      </c>
      <c r="I119" s="3" t="s">
        <v>36</v>
      </c>
      <c r="J119" s="7"/>
      <c r="K119" s="2"/>
      <c r="L119" s="10">
        <v>43465</v>
      </c>
      <c r="M119" s="3" t="s">
        <v>50</v>
      </c>
      <c r="N119" s="4" t="s">
        <v>73</v>
      </c>
      <c r="O119" s="8"/>
      <c r="Q119" s="5">
        <f t="shared" si="5"/>
        <v>3</v>
      </c>
      <c r="R119" s="5">
        <f t="shared" si="6"/>
        <v>3</v>
      </c>
      <c r="S119" s="5">
        <f t="shared" si="7"/>
        <v>0</v>
      </c>
      <c r="T119" s="5">
        <f t="shared" si="8"/>
        <v>1</v>
      </c>
      <c r="U119" s="5">
        <f t="shared" si="9"/>
        <v>0</v>
      </c>
    </row>
    <row r="120" spans="1:21" ht="31.9" customHeight="1">
      <c r="A120" s="9"/>
      <c r="B120" s="1" t="s">
        <v>322</v>
      </c>
      <c r="C120" s="15" t="s">
        <v>225</v>
      </c>
      <c r="D120" s="16">
        <v>117</v>
      </c>
      <c r="E120" s="16" t="s">
        <v>580</v>
      </c>
      <c r="F120" s="7" t="s">
        <v>313</v>
      </c>
      <c r="G120" s="2" t="s">
        <v>323</v>
      </c>
      <c r="H120" s="3" t="s">
        <v>35</v>
      </c>
      <c r="I120" s="3" t="s">
        <v>36</v>
      </c>
      <c r="J120" s="7"/>
      <c r="K120" s="2" t="s">
        <v>319</v>
      </c>
      <c r="L120" s="19">
        <v>43830</v>
      </c>
      <c r="M120" s="3" t="s">
        <v>37</v>
      </c>
      <c r="N120" s="4" t="s">
        <v>324</v>
      </c>
      <c r="O120" s="8"/>
      <c r="Q120" s="5">
        <f t="shared" si="5"/>
        <v>2</v>
      </c>
      <c r="R120" s="5">
        <f t="shared" si="6"/>
        <v>2</v>
      </c>
      <c r="S120" s="5">
        <f t="shared" si="7"/>
        <v>2</v>
      </c>
      <c r="T120" s="5">
        <f t="shared" si="8"/>
        <v>1</v>
      </c>
      <c r="U120" s="5">
        <f t="shared" si="9"/>
        <v>0</v>
      </c>
    </row>
    <row r="121" spans="1:21" ht="48" customHeight="1">
      <c r="A121" s="9"/>
      <c r="B121" s="1" t="s">
        <v>318</v>
      </c>
      <c r="C121" s="15" t="s">
        <v>225</v>
      </c>
      <c r="D121" s="16">
        <v>118</v>
      </c>
      <c r="E121" s="16" t="s">
        <v>581</v>
      </c>
      <c r="F121" s="7" t="s">
        <v>313</v>
      </c>
      <c r="G121" s="2" t="s">
        <v>683</v>
      </c>
      <c r="H121" s="3" t="s">
        <v>644</v>
      </c>
      <c r="I121" s="3" t="s">
        <v>36</v>
      </c>
      <c r="J121" s="7"/>
      <c r="K121" s="2" t="s">
        <v>319</v>
      </c>
      <c r="L121" s="19">
        <v>43830</v>
      </c>
      <c r="M121" s="3" t="s">
        <v>37</v>
      </c>
      <c r="N121" s="4"/>
      <c r="O121" s="8"/>
      <c r="Q121" s="5">
        <f t="shared" si="5"/>
        <v>3</v>
      </c>
      <c r="R121" s="5">
        <f t="shared" si="6"/>
        <v>3</v>
      </c>
      <c r="S121" s="5">
        <f t="shared" si="7"/>
        <v>2</v>
      </c>
      <c r="T121" s="5">
        <f t="shared" si="8"/>
        <v>0</v>
      </c>
      <c r="U121" s="5">
        <f t="shared" si="9"/>
        <v>0</v>
      </c>
    </row>
    <row r="122" spans="1:21" ht="31.9" customHeight="1">
      <c r="A122" s="9"/>
      <c r="B122" s="1" t="s">
        <v>325</v>
      </c>
      <c r="C122" s="15" t="s">
        <v>225</v>
      </c>
      <c r="D122" s="16">
        <v>119</v>
      </c>
      <c r="E122" s="16" t="s">
        <v>582</v>
      </c>
      <c r="F122" s="7" t="s">
        <v>313</v>
      </c>
      <c r="G122" s="2" t="s">
        <v>326</v>
      </c>
      <c r="H122" s="7" t="s">
        <v>643</v>
      </c>
      <c r="I122" s="3" t="s">
        <v>36</v>
      </c>
      <c r="J122" s="7"/>
      <c r="K122" s="2"/>
      <c r="L122" s="10">
        <v>43465</v>
      </c>
      <c r="M122" s="3" t="s">
        <v>37</v>
      </c>
      <c r="N122" s="4" t="s">
        <v>88</v>
      </c>
      <c r="O122" s="8"/>
      <c r="Q122" s="5">
        <v>2</v>
      </c>
      <c r="R122" s="5">
        <f t="shared" si="6"/>
        <v>3</v>
      </c>
      <c r="S122" s="5">
        <f t="shared" si="7"/>
        <v>0</v>
      </c>
      <c r="T122" s="5">
        <f t="shared" si="8"/>
        <v>1</v>
      </c>
      <c r="U122" s="5">
        <f t="shared" si="9"/>
        <v>0</v>
      </c>
    </row>
    <row r="123" spans="1:21" ht="31.9" customHeight="1">
      <c r="A123" s="9"/>
      <c r="B123" s="1" t="s">
        <v>350</v>
      </c>
      <c r="C123" s="15" t="s">
        <v>225</v>
      </c>
      <c r="D123" s="16">
        <v>120</v>
      </c>
      <c r="E123" s="16" t="s">
        <v>583</v>
      </c>
      <c r="F123" s="7" t="s">
        <v>331</v>
      </c>
      <c r="G123" s="2" t="s">
        <v>351</v>
      </c>
      <c r="H123" s="3" t="s">
        <v>333</v>
      </c>
      <c r="I123" s="3" t="s">
        <v>36</v>
      </c>
      <c r="J123" s="7"/>
      <c r="K123" s="6"/>
      <c r="L123" s="10">
        <v>43465</v>
      </c>
      <c r="M123" s="3" t="s">
        <v>158</v>
      </c>
      <c r="N123" s="4" t="s">
        <v>352</v>
      </c>
      <c r="O123" s="8"/>
      <c r="Q123" s="5">
        <f t="shared" si="5"/>
        <v>2</v>
      </c>
      <c r="R123" s="5">
        <f t="shared" si="6"/>
        <v>2</v>
      </c>
      <c r="S123" s="5">
        <f t="shared" si="7"/>
        <v>0</v>
      </c>
      <c r="T123" s="5">
        <f t="shared" si="8"/>
        <v>2</v>
      </c>
      <c r="U123" s="5">
        <f t="shared" si="9"/>
        <v>0</v>
      </c>
    </row>
    <row r="124" spans="1:21" ht="31.9" customHeight="1">
      <c r="A124" s="9"/>
      <c r="B124" s="1" t="s">
        <v>330</v>
      </c>
      <c r="C124" s="15" t="s">
        <v>225</v>
      </c>
      <c r="D124" s="16">
        <v>121</v>
      </c>
      <c r="E124" s="16" t="s">
        <v>584</v>
      </c>
      <c r="F124" s="7" t="s">
        <v>331</v>
      </c>
      <c r="G124" s="2" t="s">
        <v>332</v>
      </c>
      <c r="H124" s="3" t="s">
        <v>333</v>
      </c>
      <c r="I124" s="3" t="s">
        <v>36</v>
      </c>
      <c r="J124" s="7"/>
      <c r="K124" s="6"/>
      <c r="L124" s="10">
        <v>43465</v>
      </c>
      <c r="M124" s="3" t="s">
        <v>138</v>
      </c>
      <c r="N124" s="4" t="s">
        <v>334</v>
      </c>
      <c r="O124" s="8"/>
      <c r="Q124" s="5">
        <f t="shared" si="5"/>
        <v>2</v>
      </c>
      <c r="R124" s="5">
        <f t="shared" si="6"/>
        <v>2</v>
      </c>
      <c r="S124" s="5">
        <f t="shared" si="7"/>
        <v>0</v>
      </c>
      <c r="T124" s="5">
        <f t="shared" si="8"/>
        <v>2</v>
      </c>
      <c r="U124" s="5">
        <f t="shared" si="9"/>
        <v>0</v>
      </c>
    </row>
    <row r="125" spans="1:21" ht="24" customHeight="1">
      <c r="A125" s="9"/>
      <c r="B125" s="1" t="s">
        <v>372</v>
      </c>
      <c r="C125" s="15" t="s">
        <v>370</v>
      </c>
      <c r="D125" s="16">
        <v>122</v>
      </c>
      <c r="E125" s="16" t="s">
        <v>585</v>
      </c>
      <c r="F125" s="7" t="s">
        <v>331</v>
      </c>
      <c r="G125" s="2" t="s">
        <v>373</v>
      </c>
      <c r="H125" s="3" t="s">
        <v>54</v>
      </c>
      <c r="I125" s="3" t="s">
        <v>36</v>
      </c>
      <c r="J125" s="7"/>
      <c r="K125" s="6"/>
      <c r="L125" s="10">
        <v>43465</v>
      </c>
      <c r="M125" s="3" t="s">
        <v>172</v>
      </c>
      <c r="N125" s="4"/>
      <c r="O125" s="8"/>
      <c r="Q125" s="5">
        <f t="shared" si="5"/>
        <v>1</v>
      </c>
      <c r="R125" s="5">
        <f t="shared" si="6"/>
        <v>1</v>
      </c>
      <c r="S125" s="5">
        <f t="shared" si="7"/>
        <v>0</v>
      </c>
      <c r="T125" s="5">
        <f t="shared" si="8"/>
        <v>0</v>
      </c>
      <c r="U125" s="5">
        <f t="shared" si="9"/>
        <v>0</v>
      </c>
    </row>
    <row r="126" spans="1:21" ht="48" customHeight="1">
      <c r="A126" s="9"/>
      <c r="B126" s="1" t="s">
        <v>353</v>
      </c>
      <c r="C126" s="15" t="s">
        <v>225</v>
      </c>
      <c r="D126" s="16">
        <v>123</v>
      </c>
      <c r="E126" s="16" t="s">
        <v>586</v>
      </c>
      <c r="F126" s="7" t="s">
        <v>331</v>
      </c>
      <c r="G126" s="2" t="s">
        <v>354</v>
      </c>
      <c r="H126" s="3" t="s">
        <v>333</v>
      </c>
      <c r="I126" s="3" t="s">
        <v>36</v>
      </c>
      <c r="J126" s="7"/>
      <c r="K126" s="6"/>
      <c r="L126" s="10">
        <v>43465</v>
      </c>
      <c r="M126" s="3" t="s">
        <v>15</v>
      </c>
      <c r="N126" s="4" t="s">
        <v>87</v>
      </c>
      <c r="O126" s="8"/>
      <c r="Q126" s="5">
        <f t="shared" si="5"/>
        <v>3</v>
      </c>
      <c r="R126" s="5">
        <f t="shared" si="6"/>
        <v>3</v>
      </c>
      <c r="S126" s="5">
        <f t="shared" si="7"/>
        <v>0</v>
      </c>
      <c r="T126" s="5">
        <f t="shared" si="8"/>
        <v>1</v>
      </c>
      <c r="U126" s="5">
        <f t="shared" si="9"/>
        <v>0</v>
      </c>
    </row>
    <row r="127" spans="1:21" ht="48" customHeight="1">
      <c r="A127" s="9"/>
      <c r="B127" s="1" t="s">
        <v>348</v>
      </c>
      <c r="C127" s="15" t="s">
        <v>225</v>
      </c>
      <c r="D127" s="16">
        <v>124</v>
      </c>
      <c r="E127" s="16" t="s">
        <v>587</v>
      </c>
      <c r="F127" s="7" t="s">
        <v>331</v>
      </c>
      <c r="G127" s="2" t="s">
        <v>684</v>
      </c>
      <c r="H127" s="3" t="s">
        <v>54</v>
      </c>
      <c r="I127" s="3" t="s">
        <v>36</v>
      </c>
      <c r="J127" s="7"/>
      <c r="K127" s="6"/>
      <c r="L127" s="10">
        <v>43465</v>
      </c>
      <c r="M127" s="3" t="s">
        <v>107</v>
      </c>
      <c r="N127" s="4" t="s">
        <v>349</v>
      </c>
      <c r="O127" s="8"/>
      <c r="Q127" s="5">
        <f t="shared" si="5"/>
        <v>3</v>
      </c>
      <c r="R127" s="5">
        <f t="shared" si="6"/>
        <v>3</v>
      </c>
      <c r="S127" s="5">
        <f t="shared" si="7"/>
        <v>0</v>
      </c>
      <c r="T127" s="5">
        <f t="shared" si="8"/>
        <v>2</v>
      </c>
      <c r="U127" s="5">
        <f t="shared" si="9"/>
        <v>0</v>
      </c>
    </row>
    <row r="128" spans="1:21" ht="31.9" customHeight="1">
      <c r="A128" s="9"/>
      <c r="B128" s="1" t="s">
        <v>369</v>
      </c>
      <c r="C128" s="15" t="s">
        <v>370</v>
      </c>
      <c r="D128" s="16">
        <v>125</v>
      </c>
      <c r="E128" s="16" t="s">
        <v>588</v>
      </c>
      <c r="F128" s="7" t="s">
        <v>331</v>
      </c>
      <c r="G128" s="2" t="s">
        <v>371</v>
      </c>
      <c r="H128" s="3" t="s">
        <v>54</v>
      </c>
      <c r="I128" s="3" t="s">
        <v>36</v>
      </c>
      <c r="J128" s="7"/>
      <c r="K128" s="6"/>
      <c r="L128" s="10">
        <v>43465</v>
      </c>
      <c r="M128" s="3" t="s">
        <v>282</v>
      </c>
      <c r="N128" s="4"/>
      <c r="O128" s="8"/>
      <c r="Q128" s="5">
        <v>2</v>
      </c>
      <c r="R128" s="5">
        <f t="shared" si="6"/>
        <v>3</v>
      </c>
      <c r="S128" s="5">
        <f t="shared" si="7"/>
        <v>0</v>
      </c>
      <c r="T128" s="5">
        <f t="shared" si="8"/>
        <v>0</v>
      </c>
      <c r="U128" s="5">
        <f t="shared" si="9"/>
        <v>0</v>
      </c>
    </row>
    <row r="129" spans="1:21" ht="60" customHeight="1">
      <c r="A129" s="9"/>
      <c r="B129" s="1" t="s">
        <v>343</v>
      </c>
      <c r="C129" s="15" t="s">
        <v>225</v>
      </c>
      <c r="D129" s="16">
        <v>126</v>
      </c>
      <c r="E129" s="16" t="s">
        <v>589</v>
      </c>
      <c r="F129" s="7" t="s">
        <v>331</v>
      </c>
      <c r="G129" s="2" t="s">
        <v>344</v>
      </c>
      <c r="H129" s="3" t="s">
        <v>54</v>
      </c>
      <c r="I129" s="3" t="s">
        <v>36</v>
      </c>
      <c r="J129" s="7"/>
      <c r="K129" s="6"/>
      <c r="L129" s="10">
        <v>43465</v>
      </c>
      <c r="M129" s="3" t="s">
        <v>345</v>
      </c>
      <c r="N129" s="4" t="s">
        <v>346</v>
      </c>
      <c r="O129" s="8" t="s">
        <v>347</v>
      </c>
      <c r="Q129" s="5">
        <v>4</v>
      </c>
      <c r="R129" s="5">
        <f t="shared" si="6"/>
        <v>2</v>
      </c>
      <c r="S129" s="5">
        <f t="shared" si="7"/>
        <v>0</v>
      </c>
      <c r="T129" s="5">
        <f t="shared" si="8"/>
        <v>2</v>
      </c>
      <c r="U129" s="5">
        <f t="shared" si="9"/>
        <v>3</v>
      </c>
    </row>
    <row r="130" spans="1:21" ht="31.9" customHeight="1">
      <c r="A130" s="9"/>
      <c r="B130" s="9"/>
      <c r="C130" s="15" t="s">
        <v>41</v>
      </c>
      <c r="D130" s="16">
        <v>127</v>
      </c>
      <c r="E130" s="16" t="s">
        <v>590</v>
      </c>
      <c r="F130" s="7" t="s">
        <v>331</v>
      </c>
      <c r="G130" s="6" t="s">
        <v>367</v>
      </c>
      <c r="H130" s="3" t="s">
        <v>35</v>
      </c>
      <c r="I130" s="3" t="s">
        <v>36</v>
      </c>
      <c r="J130" s="7"/>
      <c r="K130" s="6"/>
      <c r="L130" s="10">
        <v>43465</v>
      </c>
      <c r="M130" s="3" t="s">
        <v>103</v>
      </c>
      <c r="N130" s="8" t="s">
        <v>368</v>
      </c>
      <c r="O130" s="8"/>
      <c r="Q130" s="5">
        <f t="shared" si="5"/>
        <v>2</v>
      </c>
      <c r="R130" s="5">
        <f t="shared" si="6"/>
        <v>2</v>
      </c>
      <c r="S130" s="5">
        <f t="shared" si="7"/>
        <v>0</v>
      </c>
      <c r="T130" s="5">
        <f t="shared" si="8"/>
        <v>2</v>
      </c>
      <c r="U130" s="5">
        <f t="shared" si="9"/>
        <v>0</v>
      </c>
    </row>
    <row r="131" spans="1:21" ht="31.9" customHeight="1">
      <c r="A131" s="9"/>
      <c r="B131" s="1" t="s">
        <v>358</v>
      </c>
      <c r="C131" s="15" t="s">
        <v>225</v>
      </c>
      <c r="D131" s="16">
        <v>128</v>
      </c>
      <c r="E131" s="16" t="s">
        <v>591</v>
      </c>
      <c r="F131" s="7" t="s">
        <v>331</v>
      </c>
      <c r="G131" s="2" t="s">
        <v>359</v>
      </c>
      <c r="H131" s="3" t="s">
        <v>35</v>
      </c>
      <c r="I131" s="3" t="s">
        <v>36</v>
      </c>
      <c r="J131" s="7"/>
      <c r="K131" s="6"/>
      <c r="L131" s="10">
        <v>43465</v>
      </c>
      <c r="M131" s="3" t="s">
        <v>138</v>
      </c>
      <c r="N131" s="4" t="s">
        <v>360</v>
      </c>
      <c r="O131" s="8"/>
      <c r="Q131" s="5">
        <f t="shared" si="5"/>
        <v>2</v>
      </c>
      <c r="R131" s="5">
        <f t="shared" si="6"/>
        <v>2</v>
      </c>
      <c r="S131" s="5">
        <f t="shared" si="7"/>
        <v>0</v>
      </c>
      <c r="T131" s="5">
        <f t="shared" si="8"/>
        <v>2</v>
      </c>
      <c r="U131" s="5">
        <f t="shared" si="9"/>
        <v>0</v>
      </c>
    </row>
    <row r="132" spans="1:21" ht="31.9" customHeight="1">
      <c r="A132" s="9"/>
      <c r="B132" s="1" t="s">
        <v>335</v>
      </c>
      <c r="C132" s="15" t="s">
        <v>225</v>
      </c>
      <c r="D132" s="16">
        <v>129</v>
      </c>
      <c r="E132" s="16" t="s">
        <v>592</v>
      </c>
      <c r="F132" s="7" t="s">
        <v>331</v>
      </c>
      <c r="G132" s="2" t="s">
        <v>336</v>
      </c>
      <c r="H132" s="3" t="s">
        <v>54</v>
      </c>
      <c r="I132" s="3" t="s">
        <v>36</v>
      </c>
      <c r="J132" s="7"/>
      <c r="K132" s="6"/>
      <c r="L132" s="10">
        <v>43465</v>
      </c>
      <c r="M132" s="3" t="s">
        <v>107</v>
      </c>
      <c r="N132" s="4" t="s">
        <v>337</v>
      </c>
      <c r="O132" s="8"/>
      <c r="Q132" s="5">
        <v>2</v>
      </c>
      <c r="R132" s="5">
        <f t="shared" si="6"/>
        <v>3</v>
      </c>
      <c r="S132" s="5">
        <f t="shared" si="7"/>
        <v>0</v>
      </c>
      <c r="T132" s="5">
        <f t="shared" si="8"/>
        <v>2</v>
      </c>
      <c r="U132" s="5">
        <f t="shared" si="9"/>
        <v>0</v>
      </c>
    </row>
    <row r="133" spans="1:21" ht="31.9" customHeight="1">
      <c r="A133" s="9"/>
      <c r="B133" s="1" t="s">
        <v>338</v>
      </c>
      <c r="C133" s="15" t="s">
        <v>225</v>
      </c>
      <c r="D133" s="16">
        <v>130</v>
      </c>
      <c r="E133" s="16" t="s">
        <v>593</v>
      </c>
      <c r="F133" s="7" t="s">
        <v>331</v>
      </c>
      <c r="G133" s="2" t="s">
        <v>339</v>
      </c>
      <c r="H133" s="3" t="s">
        <v>54</v>
      </c>
      <c r="I133" s="3" t="s">
        <v>36</v>
      </c>
      <c r="J133" s="7"/>
      <c r="K133" s="6"/>
      <c r="L133" s="10">
        <v>43465</v>
      </c>
      <c r="M133" s="3" t="s">
        <v>340</v>
      </c>
      <c r="N133" s="4" t="s">
        <v>341</v>
      </c>
      <c r="O133" s="8" t="s">
        <v>342</v>
      </c>
      <c r="Q133" s="5">
        <v>2</v>
      </c>
      <c r="R133" s="5">
        <f t="shared" ref="R133:R183" si="10">CEILING(LEN(G133)/9,1)</f>
        <v>3</v>
      </c>
      <c r="S133" s="5">
        <f t="shared" ref="S133:S183" si="11">CEILING(LEN(K133)/11,1)</f>
        <v>0</v>
      </c>
      <c r="T133" s="5">
        <f t="shared" ref="T133:T183" si="12">CEILING(LEN(N133)/6,1)</f>
        <v>2</v>
      </c>
      <c r="U133" s="5">
        <f t="shared" ref="U133:U183" si="13">CEILING(LEN(O133)/6,1)</f>
        <v>2</v>
      </c>
    </row>
    <row r="134" spans="1:21" ht="24" customHeight="1">
      <c r="A134" s="9"/>
      <c r="B134" s="1" t="s">
        <v>374</v>
      </c>
      <c r="C134" s="15" t="s">
        <v>370</v>
      </c>
      <c r="D134" s="16">
        <v>131</v>
      </c>
      <c r="E134" s="16" t="s">
        <v>594</v>
      </c>
      <c r="F134" s="7" t="s">
        <v>331</v>
      </c>
      <c r="G134" s="2" t="s">
        <v>375</v>
      </c>
      <c r="H134" s="3" t="s">
        <v>54</v>
      </c>
      <c r="I134" s="3" t="s">
        <v>36</v>
      </c>
      <c r="J134" s="7"/>
      <c r="K134" s="6"/>
      <c r="L134" s="10">
        <v>43465</v>
      </c>
      <c r="M134" s="3" t="s">
        <v>50</v>
      </c>
      <c r="N134" s="4" t="s">
        <v>376</v>
      </c>
      <c r="O134" s="8"/>
      <c r="Q134" s="5">
        <f t="shared" ref="Q134:Q183" si="14">MAX(R134:U134)</f>
        <v>1</v>
      </c>
      <c r="R134" s="5">
        <f t="shared" si="10"/>
        <v>1</v>
      </c>
      <c r="S134" s="5">
        <f t="shared" si="11"/>
        <v>0</v>
      </c>
      <c r="T134" s="5">
        <f t="shared" si="12"/>
        <v>1</v>
      </c>
      <c r="U134" s="5">
        <f t="shared" si="13"/>
        <v>0</v>
      </c>
    </row>
    <row r="135" spans="1:21" ht="48" customHeight="1">
      <c r="A135" s="9"/>
      <c r="B135" s="1" t="s">
        <v>361</v>
      </c>
      <c r="C135" s="15" t="s">
        <v>225</v>
      </c>
      <c r="D135" s="16">
        <v>132</v>
      </c>
      <c r="E135" s="16" t="s">
        <v>595</v>
      </c>
      <c r="F135" s="7" t="s">
        <v>331</v>
      </c>
      <c r="G135" s="2" t="s">
        <v>362</v>
      </c>
      <c r="H135" s="3" t="s">
        <v>54</v>
      </c>
      <c r="I135" s="3" t="s">
        <v>36</v>
      </c>
      <c r="J135" s="7"/>
      <c r="K135" s="6"/>
      <c r="L135" s="10">
        <v>43465</v>
      </c>
      <c r="M135" s="3" t="s">
        <v>31</v>
      </c>
      <c r="N135" s="4"/>
      <c r="O135" s="4"/>
      <c r="Q135" s="5">
        <f t="shared" si="14"/>
        <v>3</v>
      </c>
      <c r="R135" s="5">
        <f t="shared" si="10"/>
        <v>3</v>
      </c>
      <c r="S135" s="5">
        <f t="shared" si="11"/>
        <v>0</v>
      </c>
      <c r="T135" s="5">
        <f t="shared" si="12"/>
        <v>0</v>
      </c>
      <c r="U135" s="5">
        <f t="shared" si="13"/>
        <v>0</v>
      </c>
    </row>
    <row r="136" spans="1:21" ht="48" customHeight="1">
      <c r="A136" s="9"/>
      <c r="B136" s="1" t="s">
        <v>363</v>
      </c>
      <c r="C136" s="15" t="s">
        <v>225</v>
      </c>
      <c r="D136" s="16">
        <v>133</v>
      </c>
      <c r="E136" s="16" t="s">
        <v>596</v>
      </c>
      <c r="F136" s="7" t="s">
        <v>331</v>
      </c>
      <c r="G136" s="2" t="s">
        <v>364</v>
      </c>
      <c r="H136" s="3" t="s">
        <v>54</v>
      </c>
      <c r="I136" s="3" t="s">
        <v>36</v>
      </c>
      <c r="J136" s="7"/>
      <c r="K136" s="6"/>
      <c r="L136" s="10">
        <v>43465</v>
      </c>
      <c r="M136" s="3" t="s">
        <v>31</v>
      </c>
      <c r="N136" s="4"/>
      <c r="O136" s="4"/>
      <c r="Q136" s="5">
        <f t="shared" si="14"/>
        <v>3</v>
      </c>
      <c r="R136" s="5">
        <f t="shared" si="10"/>
        <v>3</v>
      </c>
      <c r="S136" s="5">
        <f t="shared" si="11"/>
        <v>0</v>
      </c>
      <c r="T136" s="5">
        <f t="shared" si="12"/>
        <v>0</v>
      </c>
      <c r="U136" s="5">
        <f t="shared" si="13"/>
        <v>0</v>
      </c>
    </row>
    <row r="137" spans="1:21" ht="48" customHeight="1">
      <c r="A137" s="9"/>
      <c r="B137" s="1" t="s">
        <v>365</v>
      </c>
      <c r="C137" s="15" t="s">
        <v>225</v>
      </c>
      <c r="D137" s="16">
        <v>134</v>
      </c>
      <c r="E137" s="16" t="s">
        <v>597</v>
      </c>
      <c r="F137" s="7" t="s">
        <v>331</v>
      </c>
      <c r="G137" s="2" t="s">
        <v>366</v>
      </c>
      <c r="H137" s="3" t="s">
        <v>54</v>
      </c>
      <c r="I137" s="3" t="s">
        <v>36</v>
      </c>
      <c r="J137" s="7"/>
      <c r="K137" s="6"/>
      <c r="L137" s="10">
        <v>43465</v>
      </c>
      <c r="M137" s="3" t="s">
        <v>31</v>
      </c>
      <c r="N137" s="4"/>
      <c r="O137" s="4"/>
      <c r="Q137" s="5">
        <f t="shared" si="14"/>
        <v>3</v>
      </c>
      <c r="R137" s="5">
        <f t="shared" si="10"/>
        <v>3</v>
      </c>
      <c r="S137" s="5">
        <f t="shared" si="11"/>
        <v>0</v>
      </c>
      <c r="T137" s="5">
        <f t="shared" si="12"/>
        <v>0</v>
      </c>
      <c r="U137" s="5">
        <f t="shared" si="13"/>
        <v>0</v>
      </c>
    </row>
    <row r="138" spans="1:21" ht="31.9" customHeight="1">
      <c r="A138" s="9"/>
      <c r="B138" s="9"/>
      <c r="C138" s="15" t="s">
        <v>370</v>
      </c>
      <c r="D138" s="16">
        <v>135</v>
      </c>
      <c r="E138" s="16" t="s">
        <v>598</v>
      </c>
      <c r="F138" s="7" t="s">
        <v>331</v>
      </c>
      <c r="G138" s="6" t="s">
        <v>377</v>
      </c>
      <c r="H138" s="3" t="s">
        <v>54</v>
      </c>
      <c r="I138" s="3" t="s">
        <v>36</v>
      </c>
      <c r="J138" s="7"/>
      <c r="K138" s="6"/>
      <c r="L138" s="10">
        <v>43465</v>
      </c>
      <c r="M138" s="3" t="s">
        <v>669</v>
      </c>
      <c r="N138" s="8"/>
      <c r="O138" s="8"/>
      <c r="Q138" s="5">
        <f t="shared" si="14"/>
        <v>2</v>
      </c>
      <c r="R138" s="5">
        <f t="shared" si="10"/>
        <v>2</v>
      </c>
      <c r="S138" s="5">
        <f t="shared" si="11"/>
        <v>0</v>
      </c>
      <c r="T138" s="5">
        <f t="shared" si="12"/>
        <v>0</v>
      </c>
      <c r="U138" s="5">
        <f t="shared" si="13"/>
        <v>0</v>
      </c>
    </row>
    <row r="139" spans="1:21" ht="31.9" customHeight="1">
      <c r="A139" s="9"/>
      <c r="B139" s="1" t="s">
        <v>355</v>
      </c>
      <c r="C139" s="15" t="s">
        <v>225</v>
      </c>
      <c r="D139" s="16">
        <v>136</v>
      </c>
      <c r="E139" s="16" t="s">
        <v>599</v>
      </c>
      <c r="F139" s="7" t="s">
        <v>331</v>
      </c>
      <c r="G139" s="2" t="s">
        <v>356</v>
      </c>
      <c r="H139" s="3" t="s">
        <v>35</v>
      </c>
      <c r="I139" s="3" t="s">
        <v>36</v>
      </c>
      <c r="J139" s="7"/>
      <c r="K139" s="6"/>
      <c r="L139" s="10">
        <v>43100</v>
      </c>
      <c r="M139" s="3" t="s">
        <v>69</v>
      </c>
      <c r="N139" s="4" t="s">
        <v>357</v>
      </c>
      <c r="O139" s="8"/>
      <c r="Q139" s="5">
        <f t="shared" si="14"/>
        <v>2</v>
      </c>
      <c r="R139" s="5">
        <f t="shared" si="10"/>
        <v>2</v>
      </c>
      <c r="S139" s="5">
        <f t="shared" si="11"/>
        <v>0</v>
      </c>
      <c r="T139" s="5">
        <f t="shared" si="12"/>
        <v>2</v>
      </c>
      <c r="U139" s="5">
        <f t="shared" si="13"/>
        <v>0</v>
      </c>
    </row>
    <row r="140" spans="1:21" ht="31.9" customHeight="1">
      <c r="A140" s="9"/>
      <c r="B140" s="1" t="s">
        <v>416</v>
      </c>
      <c r="C140" s="15" t="s">
        <v>41</v>
      </c>
      <c r="D140" s="16">
        <v>137</v>
      </c>
      <c r="E140" s="16" t="s">
        <v>600</v>
      </c>
      <c r="F140" s="7" t="s">
        <v>402</v>
      </c>
      <c r="G140" s="2" t="s">
        <v>417</v>
      </c>
      <c r="H140" s="3" t="s">
        <v>54</v>
      </c>
      <c r="I140" s="3" t="s">
        <v>36</v>
      </c>
      <c r="J140" s="7"/>
      <c r="K140" s="6"/>
      <c r="L140" s="10">
        <v>43465</v>
      </c>
      <c r="M140" s="3" t="s">
        <v>138</v>
      </c>
      <c r="N140" s="4" t="s">
        <v>376</v>
      </c>
      <c r="O140" s="8"/>
      <c r="Q140" s="5">
        <f t="shared" si="14"/>
        <v>2</v>
      </c>
      <c r="R140" s="5">
        <f t="shared" si="10"/>
        <v>2</v>
      </c>
      <c r="S140" s="5">
        <f t="shared" si="11"/>
        <v>0</v>
      </c>
      <c r="T140" s="5">
        <f t="shared" si="12"/>
        <v>1</v>
      </c>
      <c r="U140" s="5">
        <f t="shared" si="13"/>
        <v>0</v>
      </c>
    </row>
    <row r="141" spans="1:21" ht="31.9" customHeight="1">
      <c r="A141" s="9"/>
      <c r="B141" s="1" t="s">
        <v>409</v>
      </c>
      <c r="C141" s="15" t="s">
        <v>41</v>
      </c>
      <c r="D141" s="16">
        <v>138</v>
      </c>
      <c r="E141" s="16" t="s">
        <v>601</v>
      </c>
      <c r="F141" s="7" t="s">
        <v>402</v>
      </c>
      <c r="G141" s="2" t="s">
        <v>410</v>
      </c>
      <c r="H141" s="3" t="s">
        <v>54</v>
      </c>
      <c r="I141" s="3" t="s">
        <v>36</v>
      </c>
      <c r="J141" s="7"/>
      <c r="K141" s="6"/>
      <c r="L141" s="10">
        <v>43465</v>
      </c>
      <c r="M141" s="3" t="s">
        <v>58</v>
      </c>
      <c r="N141" s="4" t="s">
        <v>62</v>
      </c>
      <c r="O141" s="8"/>
      <c r="Q141" s="5">
        <f t="shared" si="14"/>
        <v>2</v>
      </c>
      <c r="R141" s="5">
        <f t="shared" si="10"/>
        <v>2</v>
      </c>
      <c r="S141" s="5">
        <f t="shared" si="11"/>
        <v>0</v>
      </c>
      <c r="T141" s="5">
        <f t="shared" si="12"/>
        <v>1</v>
      </c>
      <c r="U141" s="5">
        <f t="shared" si="13"/>
        <v>0</v>
      </c>
    </row>
    <row r="142" spans="1:21" ht="31.9" customHeight="1">
      <c r="A142" s="9"/>
      <c r="B142" s="1" t="s">
        <v>439</v>
      </c>
      <c r="C142" s="15" t="s">
        <v>41</v>
      </c>
      <c r="D142" s="16">
        <v>139</v>
      </c>
      <c r="E142" s="16" t="s">
        <v>602</v>
      </c>
      <c r="F142" s="7" t="s">
        <v>402</v>
      </c>
      <c r="G142" s="2" t="s">
        <v>440</v>
      </c>
      <c r="H142" s="3" t="s">
        <v>54</v>
      </c>
      <c r="I142" s="3" t="s">
        <v>36</v>
      </c>
      <c r="J142" s="7"/>
      <c r="K142" s="6"/>
      <c r="L142" s="10">
        <v>43465</v>
      </c>
      <c r="M142" s="3" t="s">
        <v>31</v>
      </c>
      <c r="N142" s="4" t="s">
        <v>441</v>
      </c>
      <c r="O142" s="8"/>
      <c r="Q142" s="5">
        <f t="shared" si="14"/>
        <v>2</v>
      </c>
      <c r="R142" s="5">
        <f t="shared" si="10"/>
        <v>2</v>
      </c>
      <c r="S142" s="5">
        <f t="shared" si="11"/>
        <v>0</v>
      </c>
      <c r="T142" s="5">
        <f t="shared" si="12"/>
        <v>2</v>
      </c>
      <c r="U142" s="5">
        <f t="shared" si="13"/>
        <v>0</v>
      </c>
    </row>
    <row r="143" spans="1:21" ht="31.9" customHeight="1">
      <c r="A143" s="9"/>
      <c r="B143" s="1" t="s">
        <v>414</v>
      </c>
      <c r="C143" s="15" t="s">
        <v>41</v>
      </c>
      <c r="D143" s="16">
        <v>140</v>
      </c>
      <c r="E143" s="16" t="s">
        <v>603</v>
      </c>
      <c r="F143" s="7" t="s">
        <v>402</v>
      </c>
      <c r="G143" s="2" t="s">
        <v>415</v>
      </c>
      <c r="H143" s="3" t="s">
        <v>54</v>
      </c>
      <c r="I143" s="3" t="s">
        <v>36</v>
      </c>
      <c r="J143" s="7"/>
      <c r="K143" s="6"/>
      <c r="L143" s="10">
        <v>43465</v>
      </c>
      <c r="M143" s="3" t="s">
        <v>87</v>
      </c>
      <c r="N143" s="4" t="s">
        <v>62</v>
      </c>
      <c r="O143" s="8"/>
      <c r="Q143" s="5">
        <f t="shared" si="14"/>
        <v>2</v>
      </c>
      <c r="R143" s="5">
        <f t="shared" si="10"/>
        <v>2</v>
      </c>
      <c r="S143" s="5">
        <f t="shared" si="11"/>
        <v>0</v>
      </c>
      <c r="T143" s="5">
        <f t="shared" si="12"/>
        <v>1</v>
      </c>
      <c r="U143" s="5">
        <f t="shared" si="13"/>
        <v>0</v>
      </c>
    </row>
    <row r="144" spans="1:21" ht="48" customHeight="1">
      <c r="A144" s="9"/>
      <c r="B144" s="1" t="s">
        <v>447</v>
      </c>
      <c r="C144" s="15" t="s">
        <v>134</v>
      </c>
      <c r="D144" s="16">
        <v>141</v>
      </c>
      <c r="E144" s="16" t="s">
        <v>604</v>
      </c>
      <c r="F144" s="7" t="s">
        <v>402</v>
      </c>
      <c r="G144" s="2" t="s">
        <v>448</v>
      </c>
      <c r="H144" s="3" t="s">
        <v>54</v>
      </c>
      <c r="I144" s="3" t="s">
        <v>36</v>
      </c>
      <c r="J144" s="7"/>
      <c r="K144" s="6"/>
      <c r="L144" s="10">
        <v>43465</v>
      </c>
      <c r="M144" s="3" t="s">
        <v>670</v>
      </c>
      <c r="N144" s="8"/>
      <c r="O144" s="8"/>
      <c r="Q144" s="5">
        <f t="shared" si="14"/>
        <v>3</v>
      </c>
      <c r="R144" s="5">
        <f t="shared" si="10"/>
        <v>3</v>
      </c>
      <c r="S144" s="5">
        <f t="shared" si="11"/>
        <v>0</v>
      </c>
      <c r="T144" s="5">
        <f t="shared" si="12"/>
        <v>0</v>
      </c>
      <c r="U144" s="5">
        <f t="shared" si="13"/>
        <v>0</v>
      </c>
    </row>
    <row r="145" spans="1:21" ht="31.9" customHeight="1">
      <c r="A145" s="9"/>
      <c r="B145" s="1" t="s">
        <v>449</v>
      </c>
      <c r="C145" s="15" t="s">
        <v>134</v>
      </c>
      <c r="D145" s="16">
        <v>142</v>
      </c>
      <c r="E145" s="16" t="s">
        <v>605</v>
      </c>
      <c r="F145" s="7" t="s">
        <v>402</v>
      </c>
      <c r="G145" s="2" t="s">
        <v>450</v>
      </c>
      <c r="H145" s="3" t="s">
        <v>54</v>
      </c>
      <c r="I145" s="3" t="s">
        <v>36</v>
      </c>
      <c r="J145" s="7"/>
      <c r="K145" s="6"/>
      <c r="L145" s="10">
        <v>43465</v>
      </c>
      <c r="M145" s="3" t="s">
        <v>451</v>
      </c>
      <c r="N145" s="8"/>
      <c r="O145" s="8"/>
      <c r="Q145" s="5">
        <f t="shared" si="14"/>
        <v>2</v>
      </c>
      <c r="R145" s="5">
        <f t="shared" si="10"/>
        <v>2</v>
      </c>
      <c r="S145" s="5">
        <f t="shared" si="11"/>
        <v>0</v>
      </c>
      <c r="T145" s="5">
        <f t="shared" si="12"/>
        <v>0</v>
      </c>
      <c r="U145" s="5">
        <f t="shared" si="13"/>
        <v>0</v>
      </c>
    </row>
    <row r="146" spans="1:21" ht="31.9" customHeight="1">
      <c r="A146" s="9"/>
      <c r="B146" s="1" t="s">
        <v>423</v>
      </c>
      <c r="C146" s="15" t="s">
        <v>41</v>
      </c>
      <c r="D146" s="16">
        <v>143</v>
      </c>
      <c r="E146" s="16" t="s">
        <v>606</v>
      </c>
      <c r="F146" s="7" t="s">
        <v>402</v>
      </c>
      <c r="G146" s="2" t="s">
        <v>424</v>
      </c>
      <c r="H146" s="3" t="s">
        <v>54</v>
      </c>
      <c r="I146" s="3" t="s">
        <v>36</v>
      </c>
      <c r="J146" s="7"/>
      <c r="K146" s="6"/>
      <c r="L146" s="10">
        <v>43465</v>
      </c>
      <c r="M146" s="3" t="s">
        <v>87</v>
      </c>
      <c r="N146" s="4" t="s">
        <v>425</v>
      </c>
      <c r="O146" s="8"/>
      <c r="Q146" s="5">
        <v>2</v>
      </c>
      <c r="R146" s="5">
        <f t="shared" si="10"/>
        <v>3</v>
      </c>
      <c r="S146" s="5">
        <f t="shared" si="11"/>
        <v>0</v>
      </c>
      <c r="T146" s="5">
        <f t="shared" si="12"/>
        <v>1</v>
      </c>
      <c r="U146" s="5">
        <f t="shared" si="13"/>
        <v>0</v>
      </c>
    </row>
    <row r="147" spans="1:21" ht="24" customHeight="1">
      <c r="A147" s="9"/>
      <c r="B147" s="1" t="s">
        <v>428</v>
      </c>
      <c r="C147" s="15" t="s">
        <v>41</v>
      </c>
      <c r="D147" s="16">
        <v>144</v>
      </c>
      <c r="E147" s="16" t="s">
        <v>607</v>
      </c>
      <c r="F147" s="7" t="s">
        <v>402</v>
      </c>
      <c r="G147" s="2" t="s">
        <v>429</v>
      </c>
      <c r="H147" s="3" t="s">
        <v>54</v>
      </c>
      <c r="I147" s="3" t="s">
        <v>36</v>
      </c>
      <c r="J147" s="7"/>
      <c r="K147" s="6"/>
      <c r="L147" s="10">
        <v>43465</v>
      </c>
      <c r="M147" s="3" t="s">
        <v>80</v>
      </c>
      <c r="N147" s="4"/>
      <c r="O147" s="8"/>
      <c r="Q147" s="5">
        <f t="shared" si="14"/>
        <v>1</v>
      </c>
      <c r="R147" s="5">
        <f t="shared" si="10"/>
        <v>1</v>
      </c>
      <c r="S147" s="5">
        <f t="shared" si="11"/>
        <v>0</v>
      </c>
      <c r="T147" s="5">
        <f t="shared" si="12"/>
        <v>0</v>
      </c>
      <c r="U147" s="5">
        <f t="shared" si="13"/>
        <v>0</v>
      </c>
    </row>
    <row r="148" spans="1:21" ht="31.9" customHeight="1">
      <c r="A148" s="9"/>
      <c r="B148" s="1" t="s">
        <v>401</v>
      </c>
      <c r="C148" s="15" t="s">
        <v>41</v>
      </c>
      <c r="D148" s="16">
        <v>145</v>
      </c>
      <c r="E148" s="16" t="s">
        <v>608</v>
      </c>
      <c r="F148" s="7" t="s">
        <v>402</v>
      </c>
      <c r="G148" s="2" t="s">
        <v>403</v>
      </c>
      <c r="H148" s="3" t="s">
        <v>35</v>
      </c>
      <c r="I148" s="3" t="s">
        <v>36</v>
      </c>
      <c r="J148" s="7"/>
      <c r="K148" s="6"/>
      <c r="L148" s="10">
        <v>43465</v>
      </c>
      <c r="M148" s="3" t="s">
        <v>20</v>
      </c>
      <c r="N148" s="4" t="s">
        <v>51</v>
      </c>
      <c r="O148" s="8"/>
      <c r="Q148" s="5">
        <f t="shared" si="14"/>
        <v>2</v>
      </c>
      <c r="R148" s="5">
        <f t="shared" si="10"/>
        <v>2</v>
      </c>
      <c r="S148" s="5">
        <f t="shared" si="11"/>
        <v>0</v>
      </c>
      <c r="T148" s="5">
        <f t="shared" si="12"/>
        <v>1</v>
      </c>
      <c r="U148" s="5">
        <f t="shared" si="13"/>
        <v>0</v>
      </c>
    </row>
    <row r="149" spans="1:21" ht="31.9" customHeight="1">
      <c r="A149" s="9"/>
      <c r="B149" s="1" t="s">
        <v>430</v>
      </c>
      <c r="C149" s="15" t="s">
        <v>41</v>
      </c>
      <c r="D149" s="16">
        <v>146</v>
      </c>
      <c r="E149" s="16" t="s">
        <v>609</v>
      </c>
      <c r="F149" s="7" t="s">
        <v>402</v>
      </c>
      <c r="G149" s="2" t="s">
        <v>431</v>
      </c>
      <c r="H149" s="3" t="s">
        <v>54</v>
      </c>
      <c r="I149" s="3" t="s">
        <v>36</v>
      </c>
      <c r="J149" s="7"/>
      <c r="K149" s="6"/>
      <c r="L149" s="10">
        <v>43465</v>
      </c>
      <c r="M149" s="3" t="s">
        <v>20</v>
      </c>
      <c r="N149" s="4" t="s">
        <v>432</v>
      </c>
      <c r="O149" s="8"/>
      <c r="Q149" s="5">
        <f t="shared" si="14"/>
        <v>2</v>
      </c>
      <c r="R149" s="5">
        <f t="shared" si="10"/>
        <v>2</v>
      </c>
      <c r="S149" s="5">
        <f t="shared" si="11"/>
        <v>0</v>
      </c>
      <c r="T149" s="5">
        <f t="shared" si="12"/>
        <v>2</v>
      </c>
      <c r="U149" s="5">
        <f t="shared" si="13"/>
        <v>0</v>
      </c>
    </row>
    <row r="150" spans="1:21" ht="31.9" customHeight="1">
      <c r="A150" s="9"/>
      <c r="B150" s="1" t="s">
        <v>411</v>
      </c>
      <c r="C150" s="15" t="s">
        <v>41</v>
      </c>
      <c r="D150" s="16">
        <v>147</v>
      </c>
      <c r="E150" s="16" t="s">
        <v>610</v>
      </c>
      <c r="F150" s="7" t="s">
        <v>402</v>
      </c>
      <c r="G150" s="2" t="s">
        <v>412</v>
      </c>
      <c r="H150" s="3" t="s">
        <v>54</v>
      </c>
      <c r="I150" s="3" t="s">
        <v>36</v>
      </c>
      <c r="J150" s="7"/>
      <c r="K150" s="6"/>
      <c r="L150" s="10">
        <v>43465</v>
      </c>
      <c r="M150" s="3" t="s">
        <v>163</v>
      </c>
      <c r="N150" s="4" t="s">
        <v>413</v>
      </c>
      <c r="O150" s="8"/>
      <c r="Q150" s="5">
        <f t="shared" si="14"/>
        <v>2</v>
      </c>
      <c r="R150" s="5">
        <f t="shared" si="10"/>
        <v>2</v>
      </c>
      <c r="S150" s="5">
        <f t="shared" si="11"/>
        <v>0</v>
      </c>
      <c r="T150" s="5">
        <f t="shared" si="12"/>
        <v>2</v>
      </c>
      <c r="U150" s="5">
        <f t="shared" si="13"/>
        <v>0</v>
      </c>
    </row>
    <row r="151" spans="1:21" ht="31.9" customHeight="1">
      <c r="A151" s="9"/>
      <c r="B151" s="1" t="s">
        <v>404</v>
      </c>
      <c r="C151" s="15" t="s">
        <v>41</v>
      </c>
      <c r="D151" s="16">
        <v>148</v>
      </c>
      <c r="E151" s="16" t="s">
        <v>611</v>
      </c>
      <c r="F151" s="7" t="s">
        <v>402</v>
      </c>
      <c r="G151" s="2" t="s">
        <v>405</v>
      </c>
      <c r="H151" s="3" t="s">
        <v>35</v>
      </c>
      <c r="I151" s="3" t="s">
        <v>36</v>
      </c>
      <c r="J151" s="7"/>
      <c r="K151" s="6"/>
      <c r="L151" s="10">
        <v>43465</v>
      </c>
      <c r="M151" s="3" t="s">
        <v>138</v>
      </c>
      <c r="N151" s="4"/>
      <c r="O151" s="8"/>
      <c r="Q151" s="5">
        <f t="shared" si="14"/>
        <v>2</v>
      </c>
      <c r="R151" s="5">
        <f t="shared" si="10"/>
        <v>2</v>
      </c>
      <c r="S151" s="5">
        <f t="shared" si="11"/>
        <v>0</v>
      </c>
      <c r="T151" s="5">
        <f t="shared" si="12"/>
        <v>0</v>
      </c>
      <c r="U151" s="5">
        <f t="shared" si="13"/>
        <v>0</v>
      </c>
    </row>
    <row r="152" spans="1:21" ht="48" customHeight="1">
      <c r="A152" s="9"/>
      <c r="B152" s="1" t="s">
        <v>437</v>
      </c>
      <c r="C152" s="15" t="s">
        <v>41</v>
      </c>
      <c r="D152" s="16">
        <v>149</v>
      </c>
      <c r="E152" s="16" t="s">
        <v>612</v>
      </c>
      <c r="F152" s="7" t="s">
        <v>402</v>
      </c>
      <c r="G152" s="2" t="s">
        <v>438</v>
      </c>
      <c r="H152" s="3" t="s">
        <v>54</v>
      </c>
      <c r="I152" s="3" t="s">
        <v>36</v>
      </c>
      <c r="J152" s="7"/>
      <c r="K152" s="6"/>
      <c r="L152" s="10">
        <v>43465</v>
      </c>
      <c r="M152" s="3" t="s">
        <v>87</v>
      </c>
      <c r="N152" s="4"/>
      <c r="O152" s="8"/>
      <c r="Q152" s="5">
        <f t="shared" si="14"/>
        <v>3</v>
      </c>
      <c r="R152" s="5">
        <f t="shared" si="10"/>
        <v>3</v>
      </c>
      <c r="S152" s="5">
        <f t="shared" si="11"/>
        <v>0</v>
      </c>
      <c r="T152" s="5">
        <f t="shared" si="12"/>
        <v>0</v>
      </c>
      <c r="U152" s="5">
        <f t="shared" si="13"/>
        <v>0</v>
      </c>
    </row>
    <row r="153" spans="1:21" ht="31.9" customHeight="1">
      <c r="A153" s="9"/>
      <c r="B153" s="1" t="s">
        <v>406</v>
      </c>
      <c r="C153" s="15" t="s">
        <v>41</v>
      </c>
      <c r="D153" s="16">
        <v>150</v>
      </c>
      <c r="E153" s="16" t="s">
        <v>613</v>
      </c>
      <c r="F153" s="7" t="s">
        <v>402</v>
      </c>
      <c r="G153" s="2" t="s">
        <v>407</v>
      </c>
      <c r="H153" s="3" t="s">
        <v>54</v>
      </c>
      <c r="I153" s="3" t="s">
        <v>36</v>
      </c>
      <c r="J153" s="7"/>
      <c r="K153" s="6"/>
      <c r="L153" s="10">
        <v>43465</v>
      </c>
      <c r="M153" s="3" t="s">
        <v>37</v>
      </c>
      <c r="N153" s="4" t="s">
        <v>408</v>
      </c>
      <c r="O153" s="8"/>
      <c r="Q153" s="5">
        <f t="shared" si="14"/>
        <v>2</v>
      </c>
      <c r="R153" s="5">
        <f t="shared" si="10"/>
        <v>2</v>
      </c>
      <c r="S153" s="5">
        <f t="shared" si="11"/>
        <v>0</v>
      </c>
      <c r="T153" s="5">
        <f t="shared" si="12"/>
        <v>2</v>
      </c>
      <c r="U153" s="5">
        <f t="shared" si="13"/>
        <v>0</v>
      </c>
    </row>
    <row r="154" spans="1:21" ht="24" customHeight="1">
      <c r="A154" s="9"/>
      <c r="B154" s="1" t="s">
        <v>444</v>
      </c>
      <c r="C154" s="15" t="s">
        <v>41</v>
      </c>
      <c r="D154" s="16">
        <v>151</v>
      </c>
      <c r="E154" s="16" t="s">
        <v>614</v>
      </c>
      <c r="F154" s="7" t="s">
        <v>402</v>
      </c>
      <c r="G154" s="2" t="s">
        <v>445</v>
      </c>
      <c r="H154" s="3" t="s">
        <v>54</v>
      </c>
      <c r="I154" s="3" t="s">
        <v>36</v>
      </c>
      <c r="J154" s="7"/>
      <c r="K154" s="6"/>
      <c r="L154" s="10">
        <v>43465</v>
      </c>
      <c r="M154" s="3" t="s">
        <v>80</v>
      </c>
      <c r="N154" s="4" t="s">
        <v>446</v>
      </c>
      <c r="O154" s="8"/>
      <c r="Q154" s="5">
        <f t="shared" si="14"/>
        <v>1</v>
      </c>
      <c r="R154" s="5">
        <f t="shared" si="10"/>
        <v>1</v>
      </c>
      <c r="S154" s="5">
        <f t="shared" si="11"/>
        <v>0</v>
      </c>
      <c r="T154" s="5">
        <f t="shared" si="12"/>
        <v>1</v>
      </c>
      <c r="U154" s="5">
        <f t="shared" si="13"/>
        <v>0</v>
      </c>
    </row>
    <row r="155" spans="1:21" ht="31.9" customHeight="1">
      <c r="A155" s="9"/>
      <c r="B155" s="1" t="s">
        <v>421</v>
      </c>
      <c r="C155" s="15" t="s">
        <v>41</v>
      </c>
      <c r="D155" s="16">
        <v>152</v>
      </c>
      <c r="E155" s="16" t="s">
        <v>615</v>
      </c>
      <c r="F155" s="7" t="s">
        <v>402</v>
      </c>
      <c r="G155" s="2" t="s">
        <v>422</v>
      </c>
      <c r="H155" s="3" t="s">
        <v>54</v>
      </c>
      <c r="I155" s="3" t="s">
        <v>36</v>
      </c>
      <c r="J155" s="7"/>
      <c r="K155" s="6"/>
      <c r="L155" s="10">
        <v>43465</v>
      </c>
      <c r="M155" s="3" t="s">
        <v>87</v>
      </c>
      <c r="N155" s="4"/>
      <c r="O155" s="8"/>
      <c r="Q155" s="5">
        <f t="shared" si="14"/>
        <v>2</v>
      </c>
      <c r="R155" s="5">
        <f t="shared" si="10"/>
        <v>2</v>
      </c>
      <c r="S155" s="5">
        <f t="shared" si="11"/>
        <v>0</v>
      </c>
      <c r="T155" s="5">
        <f t="shared" si="12"/>
        <v>0</v>
      </c>
      <c r="U155" s="5">
        <f t="shared" si="13"/>
        <v>0</v>
      </c>
    </row>
    <row r="156" spans="1:21" ht="24" customHeight="1">
      <c r="A156" s="9"/>
      <c r="B156" s="1" t="s">
        <v>426</v>
      </c>
      <c r="C156" s="15" t="s">
        <v>41</v>
      </c>
      <c r="D156" s="16">
        <v>153</v>
      </c>
      <c r="E156" s="16" t="s">
        <v>616</v>
      </c>
      <c r="F156" s="7" t="s">
        <v>402</v>
      </c>
      <c r="G156" s="2" t="s">
        <v>427</v>
      </c>
      <c r="H156" s="3" t="s">
        <v>54</v>
      </c>
      <c r="I156" s="3" t="s">
        <v>36</v>
      </c>
      <c r="J156" s="7"/>
      <c r="K156" s="6"/>
      <c r="L156" s="10">
        <v>43465</v>
      </c>
      <c r="M156" s="3" t="s">
        <v>87</v>
      </c>
      <c r="N156" s="4" t="s">
        <v>292</v>
      </c>
      <c r="O156" s="8"/>
      <c r="Q156" s="5">
        <f t="shared" si="14"/>
        <v>1</v>
      </c>
      <c r="R156" s="5">
        <f t="shared" si="10"/>
        <v>1</v>
      </c>
      <c r="S156" s="5">
        <f t="shared" si="11"/>
        <v>0</v>
      </c>
      <c r="T156" s="5">
        <f t="shared" si="12"/>
        <v>1</v>
      </c>
      <c r="U156" s="5">
        <f t="shared" si="13"/>
        <v>0</v>
      </c>
    </row>
    <row r="157" spans="1:21" ht="31.9" customHeight="1">
      <c r="A157" s="9"/>
      <c r="B157" s="1" t="s">
        <v>452</v>
      </c>
      <c r="C157" s="15" t="s">
        <v>134</v>
      </c>
      <c r="D157" s="16">
        <v>154</v>
      </c>
      <c r="E157" s="16" t="s">
        <v>617</v>
      </c>
      <c r="F157" s="7" t="s">
        <v>402</v>
      </c>
      <c r="G157" s="2" t="s">
        <v>453</v>
      </c>
      <c r="H157" s="3" t="s">
        <v>54</v>
      </c>
      <c r="I157" s="3" t="s">
        <v>36</v>
      </c>
      <c r="J157" s="7"/>
      <c r="K157" s="6"/>
      <c r="L157" s="10">
        <v>43465</v>
      </c>
      <c r="M157" s="3" t="s">
        <v>172</v>
      </c>
      <c r="N157" s="8"/>
      <c r="O157" s="8"/>
      <c r="Q157" s="5">
        <f t="shared" si="14"/>
        <v>2</v>
      </c>
      <c r="R157" s="5">
        <f t="shared" si="10"/>
        <v>2</v>
      </c>
      <c r="S157" s="5">
        <f t="shared" si="11"/>
        <v>0</v>
      </c>
      <c r="T157" s="5">
        <f t="shared" si="12"/>
        <v>0</v>
      </c>
      <c r="U157" s="5">
        <f t="shared" si="13"/>
        <v>0</v>
      </c>
    </row>
    <row r="158" spans="1:21" ht="31.9" customHeight="1">
      <c r="A158" s="9"/>
      <c r="B158" s="1" t="s">
        <v>454</v>
      </c>
      <c r="C158" s="15" t="s">
        <v>134</v>
      </c>
      <c r="D158" s="16">
        <v>155</v>
      </c>
      <c r="E158" s="16" t="s">
        <v>618</v>
      </c>
      <c r="F158" s="7" t="s">
        <v>402</v>
      </c>
      <c r="G158" s="2" t="s">
        <v>455</v>
      </c>
      <c r="H158" s="3" t="s">
        <v>54</v>
      </c>
      <c r="I158" s="3" t="s">
        <v>36</v>
      </c>
      <c r="J158" s="7"/>
      <c r="K158" s="6"/>
      <c r="L158" s="10">
        <v>43465</v>
      </c>
      <c r="M158" s="3" t="s">
        <v>25</v>
      </c>
      <c r="N158" s="8"/>
      <c r="O158" s="8"/>
      <c r="Q158" s="5">
        <f t="shared" si="14"/>
        <v>2</v>
      </c>
      <c r="R158" s="5">
        <f t="shared" si="10"/>
        <v>2</v>
      </c>
      <c r="S158" s="5">
        <f t="shared" si="11"/>
        <v>0</v>
      </c>
      <c r="T158" s="5">
        <f t="shared" si="12"/>
        <v>0</v>
      </c>
      <c r="U158" s="5">
        <f t="shared" si="13"/>
        <v>0</v>
      </c>
    </row>
    <row r="159" spans="1:21" ht="31.9" customHeight="1">
      <c r="A159" s="9"/>
      <c r="B159" s="1" t="s">
        <v>442</v>
      </c>
      <c r="C159" s="15" t="s">
        <v>41</v>
      </c>
      <c r="D159" s="16">
        <v>156</v>
      </c>
      <c r="E159" s="16" t="s">
        <v>619</v>
      </c>
      <c r="F159" s="7" t="s">
        <v>402</v>
      </c>
      <c r="G159" s="2" t="s">
        <v>443</v>
      </c>
      <c r="H159" s="3" t="s">
        <v>54</v>
      </c>
      <c r="I159" s="3" t="s">
        <v>36</v>
      </c>
      <c r="J159" s="7"/>
      <c r="K159" s="6"/>
      <c r="L159" s="10">
        <v>43465</v>
      </c>
      <c r="M159" s="3" t="s">
        <v>87</v>
      </c>
      <c r="N159" s="4" t="s">
        <v>324</v>
      </c>
      <c r="O159" s="8"/>
      <c r="Q159" s="5">
        <f t="shared" si="14"/>
        <v>2</v>
      </c>
      <c r="R159" s="5">
        <f t="shared" si="10"/>
        <v>2</v>
      </c>
      <c r="S159" s="5">
        <f t="shared" si="11"/>
        <v>0</v>
      </c>
      <c r="T159" s="5">
        <f t="shared" si="12"/>
        <v>1</v>
      </c>
      <c r="U159" s="5">
        <f t="shared" si="13"/>
        <v>0</v>
      </c>
    </row>
    <row r="160" spans="1:21" ht="24" customHeight="1">
      <c r="A160" s="9"/>
      <c r="B160" s="1" t="s">
        <v>418</v>
      </c>
      <c r="C160" s="15" t="s">
        <v>41</v>
      </c>
      <c r="D160" s="16">
        <v>157</v>
      </c>
      <c r="E160" s="16" t="s">
        <v>620</v>
      </c>
      <c r="F160" s="7" t="s">
        <v>402</v>
      </c>
      <c r="G160" s="2" t="s">
        <v>419</v>
      </c>
      <c r="H160" s="3" t="s">
        <v>54</v>
      </c>
      <c r="I160" s="3" t="s">
        <v>36</v>
      </c>
      <c r="J160" s="7"/>
      <c r="K160" s="6"/>
      <c r="L160" s="10">
        <v>43465</v>
      </c>
      <c r="M160" s="3" t="s">
        <v>87</v>
      </c>
      <c r="N160" s="4" t="s">
        <v>420</v>
      </c>
      <c r="O160" s="8"/>
      <c r="Q160" s="5">
        <f t="shared" si="14"/>
        <v>1</v>
      </c>
      <c r="R160" s="5">
        <f t="shared" si="10"/>
        <v>1</v>
      </c>
      <c r="S160" s="5">
        <f t="shared" si="11"/>
        <v>0</v>
      </c>
      <c r="T160" s="5">
        <f t="shared" si="12"/>
        <v>1</v>
      </c>
      <c r="U160" s="5">
        <f t="shared" si="13"/>
        <v>0</v>
      </c>
    </row>
    <row r="161" spans="1:21" ht="31.9" customHeight="1">
      <c r="A161" s="9"/>
      <c r="B161" s="1" t="s">
        <v>435</v>
      </c>
      <c r="C161" s="15" t="s">
        <v>41</v>
      </c>
      <c r="D161" s="16">
        <v>158</v>
      </c>
      <c r="E161" s="16" t="s">
        <v>621</v>
      </c>
      <c r="F161" s="7" t="s">
        <v>402</v>
      </c>
      <c r="G161" s="2" t="s">
        <v>436</v>
      </c>
      <c r="H161" s="3" t="s">
        <v>54</v>
      </c>
      <c r="I161" s="3" t="s">
        <v>36</v>
      </c>
      <c r="J161" s="7"/>
      <c r="K161" s="6"/>
      <c r="L161" s="10">
        <v>43465</v>
      </c>
      <c r="M161" s="3" t="s">
        <v>87</v>
      </c>
      <c r="N161" s="4"/>
      <c r="O161" s="8"/>
      <c r="Q161" s="5">
        <f t="shared" si="14"/>
        <v>2</v>
      </c>
      <c r="R161" s="5">
        <f t="shared" si="10"/>
        <v>2</v>
      </c>
      <c r="S161" s="5">
        <f t="shared" si="11"/>
        <v>0</v>
      </c>
      <c r="T161" s="5">
        <f t="shared" si="12"/>
        <v>0</v>
      </c>
      <c r="U161" s="5">
        <f t="shared" si="13"/>
        <v>0</v>
      </c>
    </row>
    <row r="162" spans="1:21" ht="31.9" customHeight="1">
      <c r="A162" s="9"/>
      <c r="B162" s="1" t="s">
        <v>433</v>
      </c>
      <c r="C162" s="15" t="s">
        <v>41</v>
      </c>
      <c r="D162" s="16">
        <v>159</v>
      </c>
      <c r="E162" s="16" t="s">
        <v>622</v>
      </c>
      <c r="F162" s="7" t="s">
        <v>402</v>
      </c>
      <c r="G162" s="2" t="s">
        <v>434</v>
      </c>
      <c r="H162" s="3" t="s">
        <v>54</v>
      </c>
      <c r="I162" s="3" t="s">
        <v>36</v>
      </c>
      <c r="J162" s="7"/>
      <c r="K162" s="6"/>
      <c r="L162" s="10">
        <v>43465</v>
      </c>
      <c r="M162" s="3" t="s">
        <v>87</v>
      </c>
      <c r="N162" s="4" t="s">
        <v>425</v>
      </c>
      <c r="O162" s="8"/>
      <c r="Q162" s="5">
        <v>2</v>
      </c>
      <c r="R162" s="5">
        <f t="shared" si="10"/>
        <v>3</v>
      </c>
      <c r="S162" s="5">
        <f t="shared" si="11"/>
        <v>0</v>
      </c>
      <c r="T162" s="5">
        <f t="shared" si="12"/>
        <v>1</v>
      </c>
      <c r="U162" s="5">
        <f t="shared" si="13"/>
        <v>0</v>
      </c>
    </row>
    <row r="163" spans="1:21" ht="31.9" customHeight="1">
      <c r="A163" s="9"/>
      <c r="B163" s="9"/>
      <c r="C163" s="15" t="s">
        <v>41</v>
      </c>
      <c r="D163" s="16">
        <v>160</v>
      </c>
      <c r="E163" s="16" t="s">
        <v>623</v>
      </c>
      <c r="F163" s="7" t="s">
        <v>378</v>
      </c>
      <c r="G163" s="2" t="s">
        <v>386</v>
      </c>
      <c r="H163" s="3" t="s">
        <v>137</v>
      </c>
      <c r="I163" s="3" t="s">
        <v>192</v>
      </c>
      <c r="J163" s="7"/>
      <c r="K163" s="6"/>
      <c r="L163" s="10">
        <v>43465</v>
      </c>
      <c r="M163" s="3" t="s">
        <v>23</v>
      </c>
      <c r="N163" s="4"/>
      <c r="O163" s="8"/>
      <c r="Q163" s="5">
        <f t="shared" si="14"/>
        <v>2</v>
      </c>
      <c r="R163" s="5">
        <f t="shared" si="10"/>
        <v>2</v>
      </c>
      <c r="S163" s="5">
        <f t="shared" si="11"/>
        <v>0</v>
      </c>
      <c r="T163" s="5">
        <f t="shared" si="12"/>
        <v>0</v>
      </c>
      <c r="U163" s="5">
        <f t="shared" si="13"/>
        <v>0</v>
      </c>
    </row>
    <row r="164" spans="1:21" ht="31.9" customHeight="1">
      <c r="A164" s="9"/>
      <c r="B164" s="9"/>
      <c r="C164" s="15" t="s">
        <v>41</v>
      </c>
      <c r="D164" s="16">
        <v>161</v>
      </c>
      <c r="E164" s="16" t="s">
        <v>624</v>
      </c>
      <c r="F164" s="7" t="s">
        <v>378</v>
      </c>
      <c r="G164" s="2" t="s">
        <v>388</v>
      </c>
      <c r="H164" s="3" t="s">
        <v>137</v>
      </c>
      <c r="I164" s="3" t="s">
        <v>192</v>
      </c>
      <c r="J164" s="7"/>
      <c r="K164" s="6"/>
      <c r="L164" s="10">
        <v>43465</v>
      </c>
      <c r="M164" s="3" t="s">
        <v>158</v>
      </c>
      <c r="N164" s="4" t="s">
        <v>51</v>
      </c>
      <c r="O164" s="8"/>
      <c r="Q164" s="5">
        <f t="shared" si="14"/>
        <v>2</v>
      </c>
      <c r="R164" s="5">
        <f t="shared" si="10"/>
        <v>2</v>
      </c>
      <c r="S164" s="5">
        <f t="shared" si="11"/>
        <v>0</v>
      </c>
      <c r="T164" s="5">
        <f t="shared" si="12"/>
        <v>1</v>
      </c>
      <c r="U164" s="5">
        <f t="shared" si="13"/>
        <v>0</v>
      </c>
    </row>
    <row r="165" spans="1:21" ht="48" customHeight="1">
      <c r="A165" s="9"/>
      <c r="B165" s="9"/>
      <c r="C165" s="15" t="s">
        <v>41</v>
      </c>
      <c r="D165" s="16">
        <v>162</v>
      </c>
      <c r="E165" s="16" t="s">
        <v>625</v>
      </c>
      <c r="F165" s="7" t="s">
        <v>378</v>
      </c>
      <c r="G165" s="2" t="s">
        <v>382</v>
      </c>
      <c r="H165" s="3" t="s">
        <v>137</v>
      </c>
      <c r="I165" s="3" t="s">
        <v>192</v>
      </c>
      <c r="J165" s="7"/>
      <c r="K165" s="6"/>
      <c r="L165" s="10">
        <v>43465</v>
      </c>
      <c r="M165" s="3" t="s">
        <v>80</v>
      </c>
      <c r="N165" s="4" t="s">
        <v>383</v>
      </c>
      <c r="O165" s="8"/>
      <c r="Q165" s="5">
        <f t="shared" si="14"/>
        <v>3</v>
      </c>
      <c r="R165" s="5">
        <f t="shared" si="10"/>
        <v>3</v>
      </c>
      <c r="S165" s="5">
        <f t="shared" si="11"/>
        <v>0</v>
      </c>
      <c r="T165" s="5">
        <f t="shared" si="12"/>
        <v>2</v>
      </c>
      <c r="U165" s="5">
        <f t="shared" si="13"/>
        <v>0</v>
      </c>
    </row>
    <row r="166" spans="1:21" ht="31.9" customHeight="1">
      <c r="A166" s="9"/>
      <c r="B166" s="9"/>
      <c r="C166" s="15" t="s">
        <v>41</v>
      </c>
      <c r="D166" s="16">
        <v>163</v>
      </c>
      <c r="E166" s="16" t="s">
        <v>626</v>
      </c>
      <c r="F166" s="7" t="s">
        <v>378</v>
      </c>
      <c r="G166" s="2" t="s">
        <v>384</v>
      </c>
      <c r="H166" s="3" t="s">
        <v>137</v>
      </c>
      <c r="I166" s="3" t="s">
        <v>192</v>
      </c>
      <c r="J166" s="7"/>
      <c r="K166" s="6"/>
      <c r="L166" s="10">
        <v>43465</v>
      </c>
      <c r="M166" s="3" t="s">
        <v>65</v>
      </c>
      <c r="N166" s="4" t="s">
        <v>59</v>
      </c>
      <c r="O166" s="8"/>
      <c r="Q166" s="5">
        <f t="shared" si="14"/>
        <v>2</v>
      </c>
      <c r="R166" s="5">
        <f t="shared" si="10"/>
        <v>2</v>
      </c>
      <c r="S166" s="5">
        <f t="shared" si="11"/>
        <v>0</v>
      </c>
      <c r="T166" s="5">
        <f t="shared" si="12"/>
        <v>1</v>
      </c>
      <c r="U166" s="5">
        <f t="shared" si="13"/>
        <v>0</v>
      </c>
    </row>
    <row r="167" spans="1:21" ht="31.9" customHeight="1">
      <c r="A167" s="9"/>
      <c r="B167" s="9"/>
      <c r="C167" s="15" t="s">
        <v>41</v>
      </c>
      <c r="D167" s="16">
        <v>164</v>
      </c>
      <c r="E167" s="16" t="s">
        <v>627</v>
      </c>
      <c r="F167" s="7" t="s">
        <v>378</v>
      </c>
      <c r="G167" s="2" t="s">
        <v>667</v>
      </c>
      <c r="H167" s="3" t="s">
        <v>137</v>
      </c>
      <c r="I167" s="3" t="s">
        <v>192</v>
      </c>
      <c r="J167" s="7"/>
      <c r="K167" s="6"/>
      <c r="L167" s="10">
        <v>43465</v>
      </c>
      <c r="M167" s="3" t="s">
        <v>380</v>
      </c>
      <c r="N167" s="4" t="s">
        <v>395</v>
      </c>
      <c r="O167" s="8"/>
      <c r="Q167" s="5">
        <f t="shared" si="14"/>
        <v>2</v>
      </c>
      <c r="R167" s="5">
        <f t="shared" si="10"/>
        <v>2</v>
      </c>
      <c r="S167" s="5">
        <f t="shared" si="11"/>
        <v>0</v>
      </c>
      <c r="T167" s="5">
        <f t="shared" si="12"/>
        <v>2</v>
      </c>
      <c r="U167" s="5">
        <f t="shared" si="13"/>
        <v>0</v>
      </c>
    </row>
    <row r="168" spans="1:21" ht="31.9" customHeight="1">
      <c r="A168" s="9"/>
      <c r="B168" s="9"/>
      <c r="C168" s="15" t="s">
        <v>41</v>
      </c>
      <c r="D168" s="16">
        <v>165</v>
      </c>
      <c r="E168" s="16" t="s">
        <v>628</v>
      </c>
      <c r="F168" s="7" t="s">
        <v>378</v>
      </c>
      <c r="G168" s="2" t="s">
        <v>387</v>
      </c>
      <c r="H168" s="3" t="s">
        <v>137</v>
      </c>
      <c r="I168" s="3" t="s">
        <v>192</v>
      </c>
      <c r="J168" s="7"/>
      <c r="K168" s="6"/>
      <c r="L168" s="10">
        <v>43465</v>
      </c>
      <c r="M168" s="3" t="s">
        <v>107</v>
      </c>
      <c r="N168" s="4" t="s">
        <v>59</v>
      </c>
      <c r="O168" s="8"/>
      <c r="Q168" s="5">
        <f t="shared" si="14"/>
        <v>2</v>
      </c>
      <c r="R168" s="5">
        <f t="shared" si="10"/>
        <v>2</v>
      </c>
      <c r="S168" s="5">
        <f t="shared" si="11"/>
        <v>0</v>
      </c>
      <c r="T168" s="5">
        <f t="shared" si="12"/>
        <v>1</v>
      </c>
      <c r="U168" s="5">
        <f t="shared" si="13"/>
        <v>0</v>
      </c>
    </row>
    <row r="169" spans="1:21" ht="31.9" customHeight="1">
      <c r="A169" s="9"/>
      <c r="B169" s="9"/>
      <c r="C169" s="15" t="s">
        <v>41</v>
      </c>
      <c r="D169" s="16">
        <v>166</v>
      </c>
      <c r="E169" s="16" t="s">
        <v>629</v>
      </c>
      <c r="F169" s="7" t="s">
        <v>378</v>
      </c>
      <c r="G169" s="2" t="s">
        <v>396</v>
      </c>
      <c r="H169" s="3" t="s">
        <v>137</v>
      </c>
      <c r="I169" s="3" t="s">
        <v>192</v>
      </c>
      <c r="J169" s="7"/>
      <c r="K169" s="6"/>
      <c r="L169" s="10">
        <v>43465</v>
      </c>
      <c r="M169" s="3" t="s">
        <v>80</v>
      </c>
      <c r="N169" s="4" t="s">
        <v>104</v>
      </c>
      <c r="O169" s="8"/>
      <c r="Q169" s="5">
        <f t="shared" si="14"/>
        <v>2</v>
      </c>
      <c r="R169" s="5">
        <f t="shared" si="10"/>
        <v>2</v>
      </c>
      <c r="S169" s="5">
        <f t="shared" si="11"/>
        <v>0</v>
      </c>
      <c r="T169" s="5">
        <f t="shared" si="12"/>
        <v>1</v>
      </c>
      <c r="U169" s="5">
        <f t="shared" si="13"/>
        <v>0</v>
      </c>
    </row>
    <row r="170" spans="1:21" ht="31.9" customHeight="1">
      <c r="A170" s="9"/>
      <c r="B170" s="9"/>
      <c r="C170" s="15" t="s">
        <v>41</v>
      </c>
      <c r="D170" s="16">
        <v>167</v>
      </c>
      <c r="E170" s="16" t="s">
        <v>630</v>
      </c>
      <c r="F170" s="7" t="s">
        <v>378</v>
      </c>
      <c r="G170" s="2" t="s">
        <v>400</v>
      </c>
      <c r="H170" s="3" t="s">
        <v>137</v>
      </c>
      <c r="I170" s="3" t="s">
        <v>192</v>
      </c>
      <c r="J170" s="7"/>
      <c r="K170" s="6"/>
      <c r="L170" s="10">
        <v>43465</v>
      </c>
      <c r="M170" s="3" t="s">
        <v>23</v>
      </c>
      <c r="N170" s="4" t="s">
        <v>70</v>
      </c>
      <c r="O170" s="8"/>
      <c r="Q170" s="5">
        <f t="shared" si="14"/>
        <v>2</v>
      </c>
      <c r="R170" s="5">
        <f t="shared" si="10"/>
        <v>2</v>
      </c>
      <c r="S170" s="5">
        <f t="shared" si="11"/>
        <v>0</v>
      </c>
      <c r="T170" s="5">
        <f t="shared" si="12"/>
        <v>1</v>
      </c>
      <c r="U170" s="5">
        <f t="shared" si="13"/>
        <v>0</v>
      </c>
    </row>
    <row r="171" spans="1:21" ht="31.9" customHeight="1">
      <c r="A171" s="9"/>
      <c r="B171" s="9"/>
      <c r="C171" s="15" t="s">
        <v>41</v>
      </c>
      <c r="D171" s="16">
        <v>168</v>
      </c>
      <c r="E171" s="16" t="s">
        <v>631</v>
      </c>
      <c r="F171" s="7" t="s">
        <v>378</v>
      </c>
      <c r="G171" s="2" t="s">
        <v>397</v>
      </c>
      <c r="H171" s="3" t="s">
        <v>137</v>
      </c>
      <c r="I171" s="3" t="s">
        <v>192</v>
      </c>
      <c r="J171" s="7"/>
      <c r="K171" s="6"/>
      <c r="L171" s="10">
        <v>43465</v>
      </c>
      <c r="M171" s="3" t="s">
        <v>398</v>
      </c>
      <c r="N171" s="4" t="s">
        <v>399</v>
      </c>
      <c r="O171" s="8"/>
      <c r="Q171" s="5">
        <f t="shared" si="14"/>
        <v>2</v>
      </c>
      <c r="R171" s="5">
        <f t="shared" si="10"/>
        <v>2</v>
      </c>
      <c r="S171" s="5">
        <f t="shared" si="11"/>
        <v>0</v>
      </c>
      <c r="T171" s="5">
        <f t="shared" si="12"/>
        <v>2</v>
      </c>
      <c r="U171" s="5">
        <f t="shared" si="13"/>
        <v>0</v>
      </c>
    </row>
    <row r="172" spans="1:21" ht="31.9" customHeight="1">
      <c r="A172" s="9"/>
      <c r="B172" s="9"/>
      <c r="C172" s="15" t="s">
        <v>41</v>
      </c>
      <c r="D172" s="16">
        <v>169</v>
      </c>
      <c r="E172" s="16" t="s">
        <v>632</v>
      </c>
      <c r="F172" s="7" t="s">
        <v>378</v>
      </c>
      <c r="G172" s="2" t="s">
        <v>394</v>
      </c>
      <c r="H172" s="3" t="s">
        <v>137</v>
      </c>
      <c r="I172" s="3" t="s">
        <v>192</v>
      </c>
      <c r="J172" s="7"/>
      <c r="K172" s="6"/>
      <c r="L172" s="10">
        <v>43465</v>
      </c>
      <c r="M172" s="3" t="s">
        <v>20</v>
      </c>
      <c r="N172" s="4"/>
      <c r="O172" s="8"/>
      <c r="Q172" s="5">
        <f t="shared" si="14"/>
        <v>2</v>
      </c>
      <c r="R172" s="5">
        <f t="shared" si="10"/>
        <v>2</v>
      </c>
      <c r="S172" s="5">
        <f t="shared" si="11"/>
        <v>0</v>
      </c>
      <c r="T172" s="5">
        <f t="shared" si="12"/>
        <v>0</v>
      </c>
      <c r="U172" s="5">
        <f t="shared" si="13"/>
        <v>0</v>
      </c>
    </row>
    <row r="173" spans="1:21" ht="31.9" customHeight="1">
      <c r="A173" s="9"/>
      <c r="B173" s="9"/>
      <c r="C173" s="15" t="s">
        <v>41</v>
      </c>
      <c r="D173" s="16">
        <v>170</v>
      </c>
      <c r="E173" s="16" t="s">
        <v>633</v>
      </c>
      <c r="F173" s="7" t="s">
        <v>378</v>
      </c>
      <c r="G173" s="2" t="s">
        <v>385</v>
      </c>
      <c r="H173" s="3" t="s">
        <v>137</v>
      </c>
      <c r="I173" s="3" t="s">
        <v>192</v>
      </c>
      <c r="J173" s="7"/>
      <c r="K173" s="6"/>
      <c r="L173" s="10">
        <v>43465</v>
      </c>
      <c r="M173" s="3" t="s">
        <v>103</v>
      </c>
      <c r="N173" s="4"/>
      <c r="O173" s="8"/>
      <c r="Q173" s="5">
        <f t="shared" si="14"/>
        <v>2</v>
      </c>
      <c r="R173" s="5">
        <f t="shared" si="10"/>
        <v>2</v>
      </c>
      <c r="S173" s="5">
        <f t="shared" si="11"/>
        <v>0</v>
      </c>
      <c r="T173" s="5">
        <f t="shared" si="12"/>
        <v>0</v>
      </c>
      <c r="U173" s="5">
        <f t="shared" si="13"/>
        <v>0</v>
      </c>
    </row>
    <row r="174" spans="1:21" ht="31.9" customHeight="1">
      <c r="A174" s="9"/>
      <c r="B174" s="9"/>
      <c r="C174" s="15" t="s">
        <v>41</v>
      </c>
      <c r="D174" s="16">
        <v>171</v>
      </c>
      <c r="E174" s="16" t="s">
        <v>634</v>
      </c>
      <c r="F174" s="7" t="s">
        <v>378</v>
      </c>
      <c r="G174" s="2" t="s">
        <v>391</v>
      </c>
      <c r="H174" s="3" t="s">
        <v>137</v>
      </c>
      <c r="I174" s="3" t="s">
        <v>192</v>
      </c>
      <c r="J174" s="7"/>
      <c r="K174" s="6"/>
      <c r="L174" s="10">
        <v>43465</v>
      </c>
      <c r="M174" s="3" t="s">
        <v>20</v>
      </c>
      <c r="N174" s="4" t="s">
        <v>392</v>
      </c>
      <c r="O174" s="8"/>
      <c r="Q174" s="5">
        <f t="shared" si="14"/>
        <v>2</v>
      </c>
      <c r="R174" s="5">
        <f t="shared" si="10"/>
        <v>2</v>
      </c>
      <c r="S174" s="5">
        <f t="shared" si="11"/>
        <v>0</v>
      </c>
      <c r="T174" s="5">
        <f t="shared" si="12"/>
        <v>2</v>
      </c>
      <c r="U174" s="5">
        <f t="shared" si="13"/>
        <v>0</v>
      </c>
    </row>
    <row r="175" spans="1:21" ht="31.9" customHeight="1">
      <c r="A175" s="9"/>
      <c r="B175" s="9"/>
      <c r="C175" s="15" t="s">
        <v>41</v>
      </c>
      <c r="D175" s="16">
        <v>172</v>
      </c>
      <c r="E175" s="16" t="s">
        <v>635</v>
      </c>
      <c r="F175" s="7" t="s">
        <v>378</v>
      </c>
      <c r="G175" s="2" t="s">
        <v>379</v>
      </c>
      <c r="H175" s="3" t="s">
        <v>137</v>
      </c>
      <c r="I175" s="3" t="s">
        <v>192</v>
      </c>
      <c r="J175" s="7"/>
      <c r="K175" s="6"/>
      <c r="L175" s="10">
        <v>43465</v>
      </c>
      <c r="M175" s="3" t="s">
        <v>380</v>
      </c>
      <c r="N175" s="4" t="s">
        <v>381</v>
      </c>
      <c r="O175" s="8"/>
      <c r="Q175" s="5">
        <f t="shared" si="14"/>
        <v>2</v>
      </c>
      <c r="R175" s="5">
        <f t="shared" si="10"/>
        <v>2</v>
      </c>
      <c r="S175" s="5">
        <f t="shared" si="11"/>
        <v>0</v>
      </c>
      <c r="T175" s="5">
        <f t="shared" si="12"/>
        <v>2</v>
      </c>
      <c r="U175" s="5">
        <f t="shared" si="13"/>
        <v>0</v>
      </c>
    </row>
    <row r="176" spans="1:21" ht="31.9" customHeight="1">
      <c r="A176" s="9"/>
      <c r="B176" s="9"/>
      <c r="C176" s="15" t="s">
        <v>41</v>
      </c>
      <c r="D176" s="16">
        <v>173</v>
      </c>
      <c r="E176" s="16" t="s">
        <v>636</v>
      </c>
      <c r="F176" s="7" t="s">
        <v>378</v>
      </c>
      <c r="G176" s="2" t="s">
        <v>389</v>
      </c>
      <c r="H176" s="3" t="s">
        <v>137</v>
      </c>
      <c r="I176" s="3" t="s">
        <v>192</v>
      </c>
      <c r="J176" s="7"/>
      <c r="K176" s="6"/>
      <c r="L176" s="10">
        <v>43465</v>
      </c>
      <c r="M176" s="3" t="s">
        <v>31</v>
      </c>
      <c r="N176" s="4" t="s">
        <v>390</v>
      </c>
      <c r="O176" s="8"/>
      <c r="Q176" s="5">
        <f t="shared" si="14"/>
        <v>2</v>
      </c>
      <c r="R176" s="5">
        <f t="shared" si="10"/>
        <v>2</v>
      </c>
      <c r="S176" s="5">
        <f t="shared" si="11"/>
        <v>0</v>
      </c>
      <c r="T176" s="5">
        <f t="shared" si="12"/>
        <v>2</v>
      </c>
      <c r="U176" s="5">
        <f t="shared" si="13"/>
        <v>0</v>
      </c>
    </row>
    <row r="177" spans="1:21" ht="31.9" customHeight="1">
      <c r="A177" s="9"/>
      <c r="B177" s="9"/>
      <c r="C177" s="15" t="s">
        <v>41</v>
      </c>
      <c r="D177" s="16">
        <v>174</v>
      </c>
      <c r="E177" s="16" t="s">
        <v>637</v>
      </c>
      <c r="F177" s="7" t="s">
        <v>378</v>
      </c>
      <c r="G177" s="2" t="s">
        <v>393</v>
      </c>
      <c r="H177" s="3" t="s">
        <v>137</v>
      </c>
      <c r="I177" s="3" t="s">
        <v>192</v>
      </c>
      <c r="J177" s="7"/>
      <c r="K177" s="6"/>
      <c r="L177" s="10">
        <v>43465</v>
      </c>
      <c r="M177" s="3" t="s">
        <v>80</v>
      </c>
      <c r="N177" s="4"/>
      <c r="O177" s="8"/>
      <c r="Q177" s="5">
        <f t="shared" si="14"/>
        <v>2</v>
      </c>
      <c r="R177" s="5">
        <f t="shared" si="10"/>
        <v>2</v>
      </c>
      <c r="S177" s="5">
        <f t="shared" si="11"/>
        <v>0</v>
      </c>
      <c r="T177" s="5">
        <f t="shared" si="12"/>
        <v>0</v>
      </c>
      <c r="U177" s="5">
        <f t="shared" si="13"/>
        <v>0</v>
      </c>
    </row>
    <row r="178" spans="1:21" ht="31.9" customHeight="1">
      <c r="D178" s="16">
        <v>176</v>
      </c>
      <c r="E178" s="16" t="s">
        <v>701</v>
      </c>
      <c r="F178" s="7" t="s">
        <v>705</v>
      </c>
      <c r="G178" s="2" t="s">
        <v>698</v>
      </c>
      <c r="H178" s="3"/>
      <c r="I178" s="3" t="s">
        <v>706</v>
      </c>
      <c r="J178" s="7"/>
      <c r="K178" s="6"/>
      <c r="L178" s="10">
        <v>43465</v>
      </c>
      <c r="M178" s="3" t="s">
        <v>694</v>
      </c>
      <c r="N178" s="4"/>
      <c r="O178" s="8"/>
      <c r="Q178" s="5">
        <f t="shared" si="14"/>
        <v>2</v>
      </c>
      <c r="R178" s="5">
        <f t="shared" si="10"/>
        <v>2</v>
      </c>
      <c r="S178" s="5">
        <f t="shared" si="11"/>
        <v>0</v>
      </c>
      <c r="T178" s="5">
        <f t="shared" si="12"/>
        <v>0</v>
      </c>
      <c r="U178" s="5">
        <f t="shared" si="13"/>
        <v>0</v>
      </c>
    </row>
    <row r="179" spans="1:21" ht="31.9" customHeight="1">
      <c r="D179" s="16">
        <v>177</v>
      </c>
      <c r="E179" s="16" t="s">
        <v>702</v>
      </c>
      <c r="F179" s="7" t="s">
        <v>705</v>
      </c>
      <c r="G179" s="2" t="s">
        <v>699</v>
      </c>
      <c r="H179" s="3"/>
      <c r="I179" s="3" t="s">
        <v>706</v>
      </c>
      <c r="J179" s="7"/>
      <c r="K179" s="6"/>
      <c r="L179" s="10">
        <v>43465</v>
      </c>
      <c r="M179" s="3" t="s">
        <v>694</v>
      </c>
      <c r="N179" s="4"/>
      <c r="O179" s="8"/>
      <c r="Q179" s="5">
        <f t="shared" si="14"/>
        <v>2</v>
      </c>
      <c r="R179" s="5">
        <f t="shared" si="10"/>
        <v>2</v>
      </c>
      <c r="S179" s="5">
        <f t="shared" si="11"/>
        <v>0</v>
      </c>
      <c r="T179" s="5">
        <f t="shared" si="12"/>
        <v>0</v>
      </c>
      <c r="U179" s="5">
        <f t="shared" si="13"/>
        <v>0</v>
      </c>
    </row>
    <row r="180" spans="1:21" ht="31.9" customHeight="1">
      <c r="D180" s="16">
        <v>175</v>
      </c>
      <c r="E180" s="16" t="s">
        <v>700</v>
      </c>
      <c r="F180" s="7" t="s">
        <v>705</v>
      </c>
      <c r="G180" s="2" t="s">
        <v>708</v>
      </c>
      <c r="H180" s="3"/>
      <c r="I180" s="3" t="s">
        <v>706</v>
      </c>
      <c r="J180" s="7"/>
      <c r="K180" s="6"/>
      <c r="L180" s="10">
        <v>43465</v>
      </c>
      <c r="M180" s="3" t="s">
        <v>694</v>
      </c>
      <c r="N180" s="4" t="s">
        <v>70</v>
      </c>
      <c r="O180" s="8"/>
      <c r="Q180" s="5">
        <f>MAX(R180:U180)</f>
        <v>2</v>
      </c>
      <c r="R180" s="5">
        <f>CEILING(LEN(G180)/9,1)</f>
        <v>2</v>
      </c>
      <c r="S180" s="5">
        <f>CEILING(LEN(K180)/11,1)</f>
        <v>0</v>
      </c>
      <c r="T180" s="5">
        <f>CEILING(LEN(N180)/6,1)</f>
        <v>1</v>
      </c>
      <c r="U180" s="5">
        <f>CEILING(LEN(O180)/6,1)</f>
        <v>0</v>
      </c>
    </row>
    <row r="181" spans="1:21" ht="60" customHeight="1">
      <c r="D181" s="16">
        <v>178</v>
      </c>
      <c r="E181" s="16" t="s">
        <v>712</v>
      </c>
      <c r="F181" s="7" t="s">
        <v>705</v>
      </c>
      <c r="G181" s="2" t="s">
        <v>709</v>
      </c>
      <c r="H181" s="3"/>
      <c r="I181" s="3" t="s">
        <v>706</v>
      </c>
      <c r="J181" s="7"/>
      <c r="K181" s="6"/>
      <c r="L181" s="10">
        <v>43465</v>
      </c>
      <c r="M181" s="3" t="s">
        <v>694</v>
      </c>
      <c r="N181" s="4" t="s">
        <v>696</v>
      </c>
      <c r="O181" s="8"/>
      <c r="Q181" s="5">
        <f t="shared" si="14"/>
        <v>4</v>
      </c>
      <c r="R181" s="5">
        <f t="shared" si="10"/>
        <v>4</v>
      </c>
      <c r="S181" s="5">
        <f t="shared" si="11"/>
        <v>0</v>
      </c>
      <c r="T181" s="5">
        <f t="shared" si="12"/>
        <v>1</v>
      </c>
      <c r="U181" s="5">
        <f t="shared" si="13"/>
        <v>0</v>
      </c>
    </row>
    <row r="182" spans="1:21" ht="60" customHeight="1">
      <c r="D182" s="16">
        <v>179</v>
      </c>
      <c r="E182" s="16" t="s">
        <v>703</v>
      </c>
      <c r="F182" s="7" t="s">
        <v>705</v>
      </c>
      <c r="G182" s="2" t="s">
        <v>710</v>
      </c>
      <c r="H182" s="3"/>
      <c r="I182" s="3" t="s">
        <v>706</v>
      </c>
      <c r="J182" s="7"/>
      <c r="K182" s="6"/>
      <c r="L182" s="10">
        <v>43465</v>
      </c>
      <c r="M182" s="3" t="s">
        <v>694</v>
      </c>
      <c r="N182" s="4" t="s">
        <v>707</v>
      </c>
      <c r="O182" s="8" t="s">
        <v>697</v>
      </c>
      <c r="Q182" s="5">
        <v>3</v>
      </c>
      <c r="R182" s="5">
        <f t="shared" si="10"/>
        <v>4</v>
      </c>
      <c r="S182" s="5">
        <f t="shared" si="11"/>
        <v>0</v>
      </c>
      <c r="T182" s="5">
        <f t="shared" si="12"/>
        <v>1</v>
      </c>
      <c r="U182" s="5">
        <f t="shared" si="13"/>
        <v>2</v>
      </c>
    </row>
    <row r="183" spans="1:21" ht="31.9" customHeight="1">
      <c r="D183" s="16">
        <v>180</v>
      </c>
      <c r="E183" s="16" t="s">
        <v>704</v>
      </c>
      <c r="F183" s="7" t="s">
        <v>705</v>
      </c>
      <c r="G183" s="2" t="s">
        <v>711</v>
      </c>
      <c r="H183" s="3"/>
      <c r="I183" s="3" t="s">
        <v>706</v>
      </c>
      <c r="J183" s="7"/>
      <c r="K183" s="6"/>
      <c r="L183" s="10">
        <v>43465</v>
      </c>
      <c r="M183" s="3" t="s">
        <v>694</v>
      </c>
      <c r="N183" s="4" t="s">
        <v>695</v>
      </c>
      <c r="O183" s="8"/>
      <c r="Q183" s="5">
        <f t="shared" si="14"/>
        <v>2</v>
      </c>
      <c r="R183" s="5">
        <f t="shared" si="10"/>
        <v>2</v>
      </c>
      <c r="S183" s="5">
        <f t="shared" si="11"/>
        <v>0</v>
      </c>
      <c r="T183" s="5">
        <f t="shared" si="12"/>
        <v>1</v>
      </c>
      <c r="U183" s="5">
        <f t="shared" si="13"/>
        <v>0</v>
      </c>
    </row>
  </sheetData>
  <autoFilter ref="A3:U183"/>
  <sortState ref="A2:O175">
    <sortCondition ref="F2:F175"/>
    <sortCondition ref="G2:G175"/>
  </sortState>
  <mergeCells count="1">
    <mergeCell ref="D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&amp;C第&amp;P页 - 共&amp;N页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CNCA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Zengjian Feng</dc:creator>
  <cp:lastModifiedBy>微软用户</cp:lastModifiedBy>
  <cp:lastPrinted>2017-08-03T01:41:34Z</cp:lastPrinted>
  <dcterms:created xsi:type="dcterms:W3CDTF">2017-06-29T08:04:28Z</dcterms:created>
  <dcterms:modified xsi:type="dcterms:W3CDTF">2017-08-03T01:43:03Z</dcterms:modified>
</cp:coreProperties>
</file>